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AFP\ANAEVA\ARCHIVOS DAFP\Ejercicio 2020\Pagina DGESU\PEF 2020\"/>
    </mc:Choice>
  </mc:AlternateContent>
  <bookViews>
    <workbookView xWindow="0" yWindow="0" windowWidth="28800" windowHeight="11700" tabRatio="643" activeTab="1"/>
  </bookViews>
  <sheets>
    <sheet name="NOTA" sheetId="16" r:id="rId1"/>
    <sheet name="Hoja de trabajo" sheetId="5" r:id="rId2"/>
    <sheet name="Hoja1" sheetId="15" state="hidden" r:id="rId3"/>
    <sheet name="Fracción I 2020" sheetId="9" r:id="rId4"/>
    <sheet name="Fracción II 1er 2020" sheetId="8" r:id="rId5"/>
    <sheet name="Fracción II 2do 2020" sheetId="14" r:id="rId6"/>
    <sheet name="Fracción II 3er 2020" sheetId="13" r:id="rId7"/>
    <sheet name="Fracción II 4to 2020" sheetId="12" r:id="rId8"/>
    <sheet name="Fracción III 1er 2020" sheetId="7" r:id="rId9"/>
    <sheet name="Fracción III 2do 2020" sheetId="6" r:id="rId10"/>
    <sheet name="Fracción III 3er 2020" sheetId="10" r:id="rId11"/>
    <sheet name="Fracción III 4to 2020" sheetId="11" r:id="rId12"/>
    <sheet name="Edo Act 1er 2020" sheetId="17" r:id="rId13"/>
    <sheet name="Edo Act 2do 2020" sheetId="18" r:id="rId14"/>
    <sheet name="Edo Act 3er 2020" sheetId="19" r:id="rId15"/>
    <sheet name="Edo Act 4to 2020" sheetId="20" r:id="rId16"/>
    <sheet name="Fracción V 1er 2020" sheetId="31" r:id="rId17"/>
    <sheet name="Fracción V 2do 2020" sheetId="32" r:id="rId18"/>
    <sheet name="Fracción V 3er 2020" sheetId="33" r:id="rId19"/>
    <sheet name="Fracción V 4to 2020" sheetId="34" r:id="rId20"/>
  </sheets>
  <definedNames>
    <definedName name="_xlnm._FilterDatabase" localSheetId="2" hidden="1">Hoja1!$A$1:$E$34</definedName>
    <definedName name="_xlnm.Print_Area" localSheetId="12">'Edo Act 1er 2020'!$A$1:$H$45</definedName>
    <definedName name="_xlnm.Print_Area" localSheetId="13">'Edo Act 2do 2020'!$A$1:$H$45</definedName>
    <definedName name="_xlnm.Print_Area" localSheetId="14">'Edo Act 3er 2020'!$A$1:$H$45</definedName>
    <definedName name="_xlnm.Print_Area" localSheetId="15">'Edo Act 4to 2020'!$A$1:$H$45</definedName>
    <definedName name="_xlnm.Print_Area" localSheetId="3">'Fracción I 2020'!$A$1:$Z$61</definedName>
    <definedName name="_xlnm.Print_Area" localSheetId="4">'Fracción II 1er 2020'!$A$1:$U$35</definedName>
    <definedName name="_xlnm.Print_Area" localSheetId="5">'Fracción II 2do 2020'!$A$1:$U$35</definedName>
    <definedName name="_xlnm.Print_Area" localSheetId="6">'Fracción II 3er 2020'!$A$1:$U$35</definedName>
    <definedName name="_xlnm.Print_Area" localSheetId="7">'Fracción II 4to 2020'!$A$1:$U$35</definedName>
    <definedName name="_xlnm.Print_Area" localSheetId="8">'Fracción III 1er 2020'!$A$1:$AI$56</definedName>
    <definedName name="_xlnm.Print_Area" localSheetId="9">'Fracción III 2do 2020'!$A$1:$AI$56</definedName>
    <definedName name="_xlnm.Print_Area" localSheetId="10">'Fracción III 3er 2020'!$A$1:$AI$56</definedName>
    <definedName name="_xlnm.Print_Area" localSheetId="11">'Fracción III 4to 2020'!$A$1:$AI$56</definedName>
    <definedName name="_xlnm.Print_Area" localSheetId="16">'Fracción V 1er 2020'!$A$1:$I$52</definedName>
    <definedName name="_xlnm.Print_Area" localSheetId="17">'Fracción V 2do 2020'!$A$1:$I$53</definedName>
    <definedName name="_xlnm.Print_Area" localSheetId="18">'Fracción V 3er 2020'!$A$1:$I$53</definedName>
    <definedName name="_xlnm.Print_Area" localSheetId="19">'Fracción V 4to 2020'!$A$1:$I$53</definedName>
    <definedName name="_xlnm.Print_Area" localSheetId="1">'Hoja de trabajo'!$A$1:$S$57</definedName>
    <definedName name="_xlnm.Print_Titles" localSheetId="16">'Fracción V 1er 2020'!$1:$8</definedName>
    <definedName name="_xlnm.Print_Titles" localSheetId="17">'Fracción V 2do 2020'!$1:$8</definedName>
    <definedName name="_xlnm.Print_Titles" localSheetId="18">'Fracción V 3er 2020'!$1:$8</definedName>
    <definedName name="_xlnm.Print_Titles" localSheetId="19">'Fracción V 4to 2020'!$1:$8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0" l="1"/>
  <c r="H30" i="18"/>
  <c r="H30" i="19"/>
  <c r="H25" i="19"/>
  <c r="H24" i="19"/>
  <c r="H23" i="19"/>
  <c r="H22" i="19"/>
  <c r="H27" i="19" s="1"/>
  <c r="H25" i="20"/>
  <c r="H24" i="20"/>
  <c r="H23" i="20"/>
  <c r="H22" i="20"/>
  <c r="H27" i="20" s="1"/>
  <c r="H25" i="18"/>
  <c r="H24" i="18"/>
  <c r="H23" i="18"/>
  <c r="H22" i="18"/>
  <c r="H13" i="19"/>
  <c r="H13" i="20"/>
  <c r="H13" i="18"/>
  <c r="H27" i="18"/>
  <c r="H18" i="19"/>
  <c r="H18" i="20"/>
  <c r="H18" i="18"/>
  <c r="H15" i="19"/>
  <c r="H15" i="20"/>
  <c r="H15" i="18"/>
  <c r="F30" i="19"/>
  <c r="F25" i="19"/>
  <c r="F24" i="19"/>
  <c r="F23" i="19"/>
  <c r="F22" i="19"/>
  <c r="F27" i="19" s="1"/>
  <c r="F15" i="19"/>
  <c r="F13" i="19"/>
  <c r="F11" i="19"/>
  <c r="F18" i="19" s="1"/>
  <c r="F30" i="20"/>
  <c r="F25" i="20"/>
  <c r="F24" i="20"/>
  <c r="F23" i="20"/>
  <c r="F22" i="20"/>
  <c r="F27" i="20" s="1"/>
  <c r="F15" i="20"/>
  <c r="F13" i="20"/>
  <c r="F11" i="20"/>
  <c r="F18" i="20" s="1"/>
  <c r="F30" i="18"/>
  <c r="F25" i="18"/>
  <c r="F24" i="18"/>
  <c r="F23" i="18"/>
  <c r="F22" i="18"/>
  <c r="F27" i="18" s="1"/>
  <c r="F15" i="18"/>
  <c r="F13" i="18"/>
  <c r="F11" i="18"/>
  <c r="F18" i="18" s="1"/>
  <c r="F27" i="17"/>
  <c r="F18" i="17"/>
  <c r="Y19" i="10" l="1"/>
  <c r="Y19" i="11"/>
  <c r="Y19" i="6"/>
  <c r="W36" i="11" l="1"/>
  <c r="W40" i="7"/>
  <c r="W40" i="6"/>
  <c r="W40" i="10"/>
  <c r="W40" i="11"/>
  <c r="AB8" i="10" l="1"/>
  <c r="AA8" i="10"/>
  <c r="Z8" i="10"/>
  <c r="Y8" i="10"/>
  <c r="X8" i="10"/>
  <c r="W8" i="10"/>
  <c r="V8" i="10"/>
  <c r="U8" i="10"/>
  <c r="T8" i="10"/>
  <c r="AB8" i="11"/>
  <c r="AA8" i="11"/>
  <c r="Z8" i="11"/>
  <c r="Y8" i="11"/>
  <c r="X8" i="11"/>
  <c r="W8" i="11"/>
  <c r="V8" i="11"/>
  <c r="U8" i="11"/>
  <c r="T8" i="11"/>
  <c r="AB8" i="6"/>
  <c r="AA8" i="6"/>
  <c r="Z8" i="6"/>
  <c r="Y8" i="6"/>
  <c r="X8" i="6"/>
  <c r="W8" i="6"/>
  <c r="V8" i="6"/>
  <c r="U8" i="6"/>
  <c r="T8" i="6"/>
  <c r="Y8" i="7"/>
  <c r="X8" i="7"/>
  <c r="W8" i="7"/>
  <c r="F49" i="34" l="1"/>
  <c r="E49" i="34"/>
  <c r="G47" i="34"/>
  <c r="G46" i="34"/>
  <c r="G45" i="34"/>
  <c r="G44" i="34"/>
  <c r="G43" i="34"/>
  <c r="G42" i="34"/>
  <c r="G41" i="34"/>
  <c r="G40" i="34"/>
  <c r="G39" i="34"/>
  <c r="G38" i="34"/>
  <c r="G37" i="34"/>
  <c r="G36" i="34"/>
  <c r="G35" i="34"/>
  <c r="G34" i="34"/>
  <c r="G33" i="34"/>
  <c r="G32" i="34"/>
  <c r="G49" i="34" s="1"/>
  <c r="C26" i="34"/>
  <c r="B26" i="34"/>
  <c r="D24" i="34"/>
  <c r="D23" i="34"/>
  <c r="D22" i="34"/>
  <c r="D21" i="34"/>
  <c r="D20" i="34"/>
  <c r="D19" i="34"/>
  <c r="D18" i="34"/>
  <c r="D17" i="34"/>
  <c r="D16" i="34"/>
  <c r="D15" i="34"/>
  <c r="D26" i="34" s="1"/>
  <c r="D14" i="34"/>
  <c r="F49" i="33"/>
  <c r="E49" i="33"/>
  <c r="G47" i="33"/>
  <c r="G46" i="33"/>
  <c r="G45" i="33"/>
  <c r="G44" i="33"/>
  <c r="G43" i="33"/>
  <c r="G42" i="33"/>
  <c r="G41" i="33"/>
  <c r="G40" i="33"/>
  <c r="G39" i="33"/>
  <c r="G38" i="33"/>
  <c r="G37" i="33"/>
  <c r="G36" i="33"/>
  <c r="G35" i="33"/>
  <c r="G34" i="33"/>
  <c r="G33" i="33"/>
  <c r="G49" i="33" s="1"/>
  <c r="G32" i="33"/>
  <c r="C26" i="33"/>
  <c r="B26" i="33"/>
  <c r="D24" i="33"/>
  <c r="D23" i="33"/>
  <c r="D22" i="33"/>
  <c r="D21" i="33"/>
  <c r="D20" i="33"/>
  <c r="D19" i="33"/>
  <c r="D18" i="33"/>
  <c r="D17" i="33"/>
  <c r="D16" i="33"/>
  <c r="D15" i="33"/>
  <c r="D14" i="33"/>
  <c r="D26" i="33" s="1"/>
  <c r="F49" i="32"/>
  <c r="E49" i="32"/>
  <c r="G47" i="32"/>
  <c r="G46" i="32"/>
  <c r="G45" i="32"/>
  <c r="G44" i="32"/>
  <c r="G43" i="32"/>
  <c r="G42" i="32"/>
  <c r="G41" i="32"/>
  <c r="G40" i="32"/>
  <c r="G39" i="32"/>
  <c r="G38" i="32"/>
  <c r="G37" i="32"/>
  <c r="G36" i="32"/>
  <c r="G35" i="32"/>
  <c r="G34" i="32"/>
  <c r="G33" i="32"/>
  <c r="G32" i="32"/>
  <c r="G49" i="32" s="1"/>
  <c r="C26" i="32"/>
  <c r="B26" i="32"/>
  <c r="D24" i="32"/>
  <c r="D23" i="32"/>
  <c r="D22" i="32"/>
  <c r="D21" i="32"/>
  <c r="D20" i="32"/>
  <c r="D19" i="32"/>
  <c r="D18" i="32"/>
  <c r="D17" i="32"/>
  <c r="D16" i="32"/>
  <c r="D15" i="32"/>
  <c r="D26" i="32" s="1"/>
  <c r="D14" i="32"/>
  <c r="F49" i="31"/>
  <c r="E49" i="31"/>
  <c r="G47" i="31"/>
  <c r="G46" i="31"/>
  <c r="G45" i="31"/>
  <c r="G44" i="31"/>
  <c r="G43" i="31"/>
  <c r="G42" i="31"/>
  <c r="G41" i="31"/>
  <c r="G40" i="31"/>
  <c r="G39" i="31"/>
  <c r="G38" i="31"/>
  <c r="G37" i="31"/>
  <c r="G36" i="31"/>
  <c r="G35" i="31"/>
  <c r="G34" i="31"/>
  <c r="G33" i="31"/>
  <c r="G49" i="31" s="1"/>
  <c r="G32" i="31"/>
  <c r="C26" i="31"/>
  <c r="B26" i="31"/>
  <c r="D24" i="31"/>
  <c r="D23" i="31"/>
  <c r="D22" i="31"/>
  <c r="D21" i="31"/>
  <c r="D20" i="31"/>
  <c r="D19" i="31"/>
  <c r="D18" i="31"/>
  <c r="D17" i="31"/>
  <c r="D16" i="31"/>
  <c r="D15" i="31"/>
  <c r="D14" i="31"/>
  <c r="D26" i="31" s="1"/>
  <c r="X30" i="6" l="1"/>
  <c r="Y30" i="10"/>
  <c r="Z30" i="11"/>
  <c r="W30" i="7"/>
  <c r="AB7" i="11" l="1"/>
  <c r="AA7" i="11"/>
  <c r="Z7" i="11"/>
  <c r="Y7" i="11"/>
  <c r="X7" i="11"/>
  <c r="W7" i="11"/>
  <c r="V7" i="11"/>
  <c r="U7" i="11"/>
  <c r="T7" i="11"/>
  <c r="Z4" i="11"/>
  <c r="W4" i="11"/>
  <c r="T4" i="11"/>
  <c r="Z3" i="11"/>
  <c r="W3" i="11"/>
  <c r="T3" i="11"/>
  <c r="T2" i="11"/>
  <c r="AB7" i="10"/>
  <c r="AA7" i="10"/>
  <c r="Z7" i="10"/>
  <c r="Y7" i="10"/>
  <c r="X7" i="10"/>
  <c r="W7" i="10"/>
  <c r="V7" i="10"/>
  <c r="U7" i="10"/>
  <c r="T7" i="10"/>
  <c r="Z4" i="10"/>
  <c r="W4" i="10"/>
  <c r="T4" i="10"/>
  <c r="Z3" i="10"/>
  <c r="W3" i="10"/>
  <c r="T3" i="10"/>
  <c r="T2" i="10"/>
  <c r="AB7" i="6"/>
  <c r="AA7" i="6"/>
  <c r="Z7" i="6"/>
  <c r="Y7" i="6"/>
  <c r="X7" i="6"/>
  <c r="W7" i="6"/>
  <c r="V7" i="6"/>
  <c r="U7" i="6"/>
  <c r="T7" i="6"/>
  <c r="Z4" i="6"/>
  <c r="W4" i="6"/>
  <c r="T4" i="6"/>
  <c r="Z3" i="6"/>
  <c r="W3" i="6"/>
  <c r="T3" i="6"/>
  <c r="T2" i="6"/>
  <c r="AB7" i="7"/>
  <c r="AA7" i="7"/>
  <c r="Z7" i="7"/>
  <c r="Y7" i="7"/>
  <c r="X7" i="7"/>
  <c r="W7" i="7"/>
  <c r="V7" i="7"/>
  <c r="U7" i="7"/>
  <c r="T7" i="7"/>
  <c r="W4" i="7"/>
  <c r="O16" i="6" l="1"/>
  <c r="O16" i="7"/>
  <c r="G15" i="18" l="1"/>
  <c r="G15" i="19" s="1"/>
  <c r="G15" i="20" s="1"/>
  <c r="G13" i="18"/>
  <c r="G13" i="19" s="1"/>
  <c r="G13" i="20" s="1"/>
  <c r="E22" i="18" l="1"/>
  <c r="E11" i="18"/>
  <c r="C2" i="18"/>
  <c r="E22" i="19"/>
  <c r="E11" i="19"/>
  <c r="E18" i="19" s="1"/>
  <c r="C2" i="19"/>
  <c r="E22" i="20"/>
  <c r="E11" i="20"/>
  <c r="C2" i="20"/>
  <c r="E22" i="17"/>
  <c r="C2" i="17"/>
  <c r="Q31" i="7"/>
  <c r="E18" i="20"/>
  <c r="E18" i="18"/>
  <c r="G22" i="18" l="1"/>
  <c r="G22" i="19"/>
  <c r="G22" i="20"/>
  <c r="S42" i="5" l="1"/>
  <c r="S41" i="5"/>
  <c r="S40" i="5"/>
  <c r="S39" i="5"/>
  <c r="S38" i="5"/>
  <c r="S37" i="5"/>
  <c r="S36" i="5"/>
  <c r="S34" i="5"/>
  <c r="S33" i="5"/>
  <c r="S32" i="5"/>
  <c r="S31" i="5"/>
  <c r="S30" i="5"/>
  <c r="S29" i="5"/>
  <c r="O42" i="5"/>
  <c r="O41" i="5"/>
  <c r="O40" i="5"/>
  <c r="O39" i="5"/>
  <c r="O38" i="5"/>
  <c r="O37" i="5"/>
  <c r="O36" i="5"/>
  <c r="O34" i="5"/>
  <c r="O33" i="5"/>
  <c r="O32" i="5"/>
  <c r="O31" i="5"/>
  <c r="O30" i="5"/>
  <c r="O29" i="5"/>
  <c r="K42" i="5"/>
  <c r="K41" i="5"/>
  <c r="K40" i="5"/>
  <c r="K39" i="5"/>
  <c r="K38" i="5"/>
  <c r="K37" i="5"/>
  <c r="K36" i="5"/>
  <c r="K34" i="5"/>
  <c r="K33" i="5"/>
  <c r="K32" i="5"/>
  <c r="K31" i="5"/>
  <c r="K30" i="5"/>
  <c r="K29" i="5"/>
  <c r="G42" i="5"/>
  <c r="G41" i="5"/>
  <c r="G40" i="5"/>
  <c r="G39" i="5"/>
  <c r="G38" i="5"/>
  <c r="G37" i="5"/>
  <c r="G36" i="5"/>
  <c r="G34" i="5"/>
  <c r="G33" i="5"/>
  <c r="G32" i="5"/>
  <c r="G31" i="5"/>
  <c r="G30" i="5"/>
  <c r="G29" i="5"/>
  <c r="A11" i="13" l="1"/>
  <c r="A11" i="12"/>
  <c r="A11" i="14"/>
  <c r="B18" i="9" l="1"/>
  <c r="B19" i="6" l="1"/>
  <c r="B31" i="11"/>
  <c r="B28" i="11"/>
  <c r="B25" i="11"/>
  <c r="B22" i="11"/>
  <c r="B19" i="11"/>
  <c r="B16" i="11"/>
  <c r="B12" i="11"/>
  <c r="B31" i="10"/>
  <c r="B28" i="10"/>
  <c r="B25" i="10"/>
  <c r="B22" i="10"/>
  <c r="B19" i="10"/>
  <c r="B16" i="10"/>
  <c r="B12" i="10"/>
  <c r="B31" i="6"/>
  <c r="B28" i="6"/>
  <c r="B25" i="6"/>
  <c r="B22" i="6"/>
  <c r="B16" i="6"/>
  <c r="B12" i="6"/>
  <c r="A12" i="11"/>
  <c r="A12" i="10"/>
  <c r="A12" i="6"/>
  <c r="B31" i="7"/>
  <c r="B16" i="7"/>
  <c r="A12" i="7"/>
  <c r="A11" i="8"/>
  <c r="A10" i="9"/>
  <c r="S44" i="5"/>
  <c r="O44" i="5"/>
  <c r="K44" i="5"/>
  <c r="G44" i="5"/>
  <c r="A35" i="5"/>
  <c r="B35" i="5"/>
  <c r="D35" i="5"/>
  <c r="E35" i="5" s="1"/>
  <c r="F35" i="5" s="1"/>
  <c r="H35" i="5" l="1"/>
  <c r="I35" i="5" s="1"/>
  <c r="J35" i="5" s="1"/>
  <c r="G35" i="5"/>
  <c r="B7" i="32"/>
  <c r="B7" i="33"/>
  <c r="B7" i="34"/>
  <c r="B7" i="31"/>
  <c r="L35" i="5" l="1"/>
  <c r="M35" i="5" s="1"/>
  <c r="N35" i="5" s="1"/>
  <c r="K35" i="5"/>
  <c r="D31" i="5"/>
  <c r="E31" i="5" s="1"/>
  <c r="F31" i="5" s="1"/>
  <c r="H31" i="5" s="1"/>
  <c r="I31" i="5" s="1"/>
  <c r="J31" i="5" s="1"/>
  <c r="L31" i="5" s="1"/>
  <c r="M31" i="5" s="1"/>
  <c r="N31" i="5" s="1"/>
  <c r="P31" i="5" s="1"/>
  <c r="Q31" i="5" s="1"/>
  <c r="R31" i="5" s="1"/>
  <c r="D33" i="5"/>
  <c r="E33" i="5" s="1"/>
  <c r="F33" i="5" s="1"/>
  <c r="H33" i="5" s="1"/>
  <c r="I33" i="5" s="1"/>
  <c r="J33" i="5" s="1"/>
  <c r="L33" i="5" s="1"/>
  <c r="M33" i="5" s="1"/>
  <c r="N33" i="5" s="1"/>
  <c r="P33" i="5" s="1"/>
  <c r="Q33" i="5" s="1"/>
  <c r="R33" i="5" s="1"/>
  <c r="D37" i="5"/>
  <c r="E37" i="5" s="1"/>
  <c r="F37" i="5" s="1"/>
  <c r="H37" i="5" s="1"/>
  <c r="I37" i="5" s="1"/>
  <c r="J37" i="5" s="1"/>
  <c r="L37" i="5" s="1"/>
  <c r="M37" i="5" s="1"/>
  <c r="N37" i="5" s="1"/>
  <c r="P37" i="5" s="1"/>
  <c r="Q37" i="5" s="1"/>
  <c r="R37" i="5" s="1"/>
  <c r="D39" i="5"/>
  <c r="E39" i="5" s="1"/>
  <c r="F39" i="5" s="1"/>
  <c r="H39" i="5" s="1"/>
  <c r="I39" i="5" s="1"/>
  <c r="J39" i="5" s="1"/>
  <c r="L39" i="5" s="1"/>
  <c r="M39" i="5" s="1"/>
  <c r="N39" i="5" s="1"/>
  <c r="P39" i="5" s="1"/>
  <c r="Q39" i="5" s="1"/>
  <c r="R39" i="5" s="1"/>
  <c r="D41" i="5"/>
  <c r="E41" i="5" s="1"/>
  <c r="F41" i="5" s="1"/>
  <c r="H41" i="5" s="1"/>
  <c r="I41" i="5" s="1"/>
  <c r="J41" i="5" s="1"/>
  <c r="L41" i="5" s="1"/>
  <c r="M41" i="5" s="1"/>
  <c r="N41" i="5" s="1"/>
  <c r="P41" i="5" s="1"/>
  <c r="Q41" i="5" s="1"/>
  <c r="R41" i="5" s="1"/>
  <c r="P35" i="5" l="1"/>
  <c r="Q35" i="5" s="1"/>
  <c r="R35" i="5" s="1"/>
  <c r="S35" i="5" s="1"/>
  <c r="O35" i="5"/>
  <c r="M28" i="6"/>
  <c r="L28" i="6"/>
  <c r="K28" i="6"/>
  <c r="M28" i="10"/>
  <c r="L28" i="10"/>
  <c r="K28" i="10"/>
  <c r="M28" i="11"/>
  <c r="L28" i="11"/>
  <c r="K28" i="11"/>
  <c r="M28" i="7"/>
  <c r="L28" i="7"/>
  <c r="K28" i="7"/>
  <c r="O28" i="7" s="1"/>
  <c r="B28" i="7"/>
  <c r="B30" i="9"/>
  <c r="B27" i="9"/>
  <c r="X31" i="9"/>
  <c r="W31" i="9"/>
  <c r="V31" i="9"/>
  <c r="R31" i="9"/>
  <c r="Q31" i="9"/>
  <c r="P31" i="9"/>
  <c r="L31" i="9"/>
  <c r="K31" i="9"/>
  <c r="J31" i="9"/>
  <c r="F31" i="9"/>
  <c r="E31" i="9"/>
  <c r="D31" i="9"/>
  <c r="D30" i="9" s="1"/>
  <c r="X28" i="9"/>
  <c r="W28" i="9"/>
  <c r="V28" i="9"/>
  <c r="R28" i="9"/>
  <c r="Q28" i="9"/>
  <c r="P28" i="9"/>
  <c r="L28" i="9"/>
  <c r="K28" i="9"/>
  <c r="J28" i="9"/>
  <c r="F28" i="9"/>
  <c r="E28" i="9"/>
  <c r="D28" i="9"/>
  <c r="D27" i="9" s="1"/>
  <c r="M19" i="5"/>
  <c r="M18" i="5"/>
  <c r="M17" i="5"/>
  <c r="M16" i="5"/>
  <c r="M15" i="5"/>
  <c r="M14" i="5"/>
  <c r="M13" i="5"/>
  <c r="M12" i="5"/>
  <c r="M11" i="5"/>
  <c r="M10" i="5"/>
  <c r="M9" i="5"/>
  <c r="M8" i="5"/>
  <c r="L19" i="5"/>
  <c r="L18" i="5"/>
  <c r="L17" i="5"/>
  <c r="L16" i="5"/>
  <c r="L15" i="5"/>
  <c r="L14" i="5"/>
  <c r="L13" i="5"/>
  <c r="L12" i="5"/>
  <c r="L11" i="5"/>
  <c r="L10" i="5"/>
  <c r="L9" i="5"/>
  <c r="L8" i="5"/>
  <c r="B41" i="5"/>
  <c r="M7" i="5" s="1"/>
  <c r="A41" i="5"/>
  <c r="A39" i="5"/>
  <c r="B39" i="5"/>
  <c r="L7" i="5" s="1"/>
  <c r="E30" i="9" l="1"/>
  <c r="F30" i="9" s="1"/>
  <c r="J30" i="9" s="1"/>
  <c r="K30" i="9" s="1"/>
  <c r="L30" i="9" s="1"/>
  <c r="P30" i="9" s="1"/>
  <c r="Q30" i="9" s="1"/>
  <c r="R30" i="9" s="1"/>
  <c r="P28" i="7"/>
  <c r="Q28" i="7" s="1"/>
  <c r="O28" i="6" s="1"/>
  <c r="P28" i="6" s="1"/>
  <c r="Q28" i="6" s="1"/>
  <c r="O28" i="10" s="1"/>
  <c r="P28" i="10" s="1"/>
  <c r="Q28" i="10" s="1"/>
  <c r="O28" i="11" s="1"/>
  <c r="P28" i="11" s="1"/>
  <c r="Q28" i="11" s="1"/>
  <c r="E27" i="9"/>
  <c r="F27" i="9" s="1"/>
  <c r="J27" i="9" s="1"/>
  <c r="K27" i="9" s="1"/>
  <c r="L27" i="9" s="1"/>
  <c r="P27" i="9" s="1"/>
  <c r="Q27" i="9" s="1"/>
  <c r="R27" i="9" s="1"/>
  <c r="M21" i="5"/>
  <c r="V30" i="9" l="1"/>
  <c r="W30" i="9" s="1"/>
  <c r="X30" i="9" s="1"/>
  <c r="AB31" i="9"/>
  <c r="V27" i="9"/>
  <c r="W27" i="9" s="1"/>
  <c r="X27" i="9" s="1"/>
  <c r="AB28" i="9"/>
  <c r="M31" i="11" l="1"/>
  <c r="L31" i="11"/>
  <c r="M25" i="11"/>
  <c r="L25" i="11"/>
  <c r="M22" i="11"/>
  <c r="L22" i="11"/>
  <c r="M19" i="11"/>
  <c r="L19" i="11"/>
  <c r="M16" i="11"/>
  <c r="L16" i="11"/>
  <c r="M31" i="10"/>
  <c r="L31" i="10"/>
  <c r="M25" i="10"/>
  <c r="L25" i="10"/>
  <c r="M22" i="10"/>
  <c r="L22" i="10"/>
  <c r="M19" i="10"/>
  <c r="L19" i="10"/>
  <c r="M16" i="10"/>
  <c r="L16" i="10"/>
  <c r="M31" i="6"/>
  <c r="L31" i="6"/>
  <c r="M25" i="6"/>
  <c r="L25" i="6"/>
  <c r="M22" i="6"/>
  <c r="L22" i="6"/>
  <c r="M19" i="6"/>
  <c r="L19" i="6"/>
  <c r="M16" i="6"/>
  <c r="L16" i="6"/>
  <c r="K31" i="11"/>
  <c r="K25" i="11"/>
  <c r="K22" i="11"/>
  <c r="K19" i="11"/>
  <c r="K16" i="11"/>
  <c r="K31" i="10"/>
  <c r="K25" i="10"/>
  <c r="K22" i="10"/>
  <c r="K19" i="10"/>
  <c r="K16" i="10"/>
  <c r="K31" i="6"/>
  <c r="K25" i="6"/>
  <c r="K22" i="6"/>
  <c r="K19" i="6"/>
  <c r="K16" i="6"/>
  <c r="M31" i="7"/>
  <c r="L31" i="7"/>
  <c r="M25" i="7"/>
  <c r="L25" i="7"/>
  <c r="M22" i="7"/>
  <c r="L22" i="7"/>
  <c r="M19" i="7"/>
  <c r="L19" i="7"/>
  <c r="M16" i="7"/>
  <c r="L16" i="7"/>
  <c r="K31" i="7"/>
  <c r="O31" i="7" s="1"/>
  <c r="K25" i="7"/>
  <c r="O25" i="7" s="1"/>
  <c r="P25" i="7" s="1"/>
  <c r="K22" i="7"/>
  <c r="O22" i="7" s="1"/>
  <c r="K19" i="7"/>
  <c r="O19" i="7" s="1"/>
  <c r="P19" i="7" s="1"/>
  <c r="K16" i="7"/>
  <c r="B25" i="7"/>
  <c r="B22" i="7"/>
  <c r="B19" i="7"/>
  <c r="B12" i="7"/>
  <c r="B24" i="9"/>
  <c r="B21" i="9"/>
  <c r="B15" i="9"/>
  <c r="B12" i="9"/>
  <c r="X25" i="9"/>
  <c r="W25" i="9"/>
  <c r="V25" i="9"/>
  <c r="R25" i="9"/>
  <c r="Q25" i="9"/>
  <c r="P25" i="9"/>
  <c r="L25" i="9"/>
  <c r="K25" i="9"/>
  <c r="J25" i="9"/>
  <c r="X22" i="9"/>
  <c r="W22" i="9"/>
  <c r="V22" i="9"/>
  <c r="R22" i="9"/>
  <c r="Q22" i="9"/>
  <c r="P22" i="9"/>
  <c r="L22" i="9"/>
  <c r="K22" i="9"/>
  <c r="J22" i="9"/>
  <c r="X19" i="9"/>
  <c r="W19" i="9"/>
  <c r="V19" i="9"/>
  <c r="R19" i="9"/>
  <c r="Q19" i="9"/>
  <c r="P19" i="9"/>
  <c r="L19" i="9"/>
  <c r="K19" i="9"/>
  <c r="J19" i="9"/>
  <c r="X16" i="9"/>
  <c r="W16" i="9"/>
  <c r="V16" i="9"/>
  <c r="R16" i="9"/>
  <c r="Q16" i="9"/>
  <c r="P16" i="9"/>
  <c r="L16" i="9"/>
  <c r="K16" i="9"/>
  <c r="J16" i="9"/>
  <c r="X13" i="9"/>
  <c r="W13" i="9"/>
  <c r="W34" i="9" s="1"/>
  <c r="R13" i="9"/>
  <c r="Q13" i="9"/>
  <c r="L13" i="9"/>
  <c r="K13" i="9"/>
  <c r="K34" i="9" s="1"/>
  <c r="J13" i="9"/>
  <c r="P13" i="9"/>
  <c r="V13" i="9"/>
  <c r="F25" i="9"/>
  <c r="E25" i="9"/>
  <c r="F22" i="9"/>
  <c r="E22" i="9"/>
  <c r="F19" i="9"/>
  <c r="E19" i="9"/>
  <c r="F16" i="9"/>
  <c r="E16" i="9"/>
  <c r="F13" i="9"/>
  <c r="F34" i="9" s="1"/>
  <c r="E13" i="9"/>
  <c r="D13" i="9"/>
  <c r="D25" i="9"/>
  <c r="D22" i="9"/>
  <c r="D19" i="9"/>
  <c r="D16" i="9"/>
  <c r="K19" i="5"/>
  <c r="J19" i="5"/>
  <c r="K18" i="5"/>
  <c r="J18" i="5"/>
  <c r="K17" i="5"/>
  <c r="J17" i="5"/>
  <c r="K16" i="5"/>
  <c r="J16" i="5"/>
  <c r="X34" i="9" l="1"/>
  <c r="P34" i="9"/>
  <c r="Q34" i="9"/>
  <c r="V34" i="9"/>
  <c r="L34" i="9"/>
  <c r="J34" i="9"/>
  <c r="R34" i="9"/>
  <c r="D34" i="9"/>
  <c r="E34" i="9"/>
  <c r="P16" i="7"/>
  <c r="Q16" i="7" s="1"/>
  <c r="P31" i="7"/>
  <c r="P22" i="7"/>
  <c r="Q22" i="7" s="1"/>
  <c r="Q19" i="7"/>
  <c r="Q25" i="7"/>
  <c r="K15" i="5"/>
  <c r="J15" i="5"/>
  <c r="K14" i="5"/>
  <c r="J14" i="5"/>
  <c r="K13" i="5"/>
  <c r="J13" i="5"/>
  <c r="K12" i="5"/>
  <c r="J12" i="5"/>
  <c r="K11" i="5"/>
  <c r="J11" i="5"/>
  <c r="K10" i="5"/>
  <c r="J10" i="5"/>
  <c r="K9" i="5"/>
  <c r="J9" i="5"/>
  <c r="K8" i="5"/>
  <c r="J8" i="5"/>
  <c r="B37" i="5"/>
  <c r="K7" i="5" s="1"/>
  <c r="J7" i="5"/>
  <c r="B33" i="5"/>
  <c r="I7" i="5" s="1"/>
  <c r="A33" i="5"/>
  <c r="B31" i="5"/>
  <c r="H7" i="5" s="1"/>
  <c r="A31" i="5"/>
  <c r="H19" i="5"/>
  <c r="H18" i="5"/>
  <c r="H17" i="5"/>
  <c r="I16" i="5"/>
  <c r="H16" i="5"/>
  <c r="I15" i="5"/>
  <c r="H15" i="5"/>
  <c r="I14" i="5"/>
  <c r="H14" i="5"/>
  <c r="H13" i="5"/>
  <c r="H12" i="5"/>
  <c r="H11" i="5"/>
  <c r="H10" i="5"/>
  <c r="H9" i="5"/>
  <c r="H8" i="5"/>
  <c r="A37" i="5"/>
  <c r="L38" i="9" l="1"/>
  <c r="W36" i="6" s="1"/>
  <c r="L21" i="5"/>
  <c r="I19" i="5"/>
  <c r="I18" i="5"/>
  <c r="I17" i="5"/>
  <c r="I13" i="5"/>
  <c r="I12" i="5"/>
  <c r="I11" i="5"/>
  <c r="I10" i="5"/>
  <c r="I9" i="5"/>
  <c r="I8" i="5"/>
  <c r="H21" i="5"/>
  <c r="I21" i="5" l="1"/>
  <c r="K21" i="5"/>
  <c r="J21" i="5"/>
  <c r="D29" i="5"/>
  <c r="E29" i="5" s="1"/>
  <c r="B29" i="5"/>
  <c r="G7" i="5" s="1"/>
  <c r="A29" i="5"/>
  <c r="G19" i="5"/>
  <c r="G18" i="5"/>
  <c r="G17" i="5"/>
  <c r="G16" i="5"/>
  <c r="G15" i="5"/>
  <c r="G14" i="5"/>
  <c r="G13" i="5"/>
  <c r="G12" i="5"/>
  <c r="G11" i="5"/>
  <c r="G10" i="5"/>
  <c r="G9" i="5"/>
  <c r="D24" i="9"/>
  <c r="D21" i="9"/>
  <c r="D18" i="9"/>
  <c r="D15" i="9"/>
  <c r="G8" i="5"/>
  <c r="Y21" i="7"/>
  <c r="Z19" i="7" l="1"/>
  <c r="W28" i="7" s="1"/>
  <c r="F29" i="5"/>
  <c r="H29" i="5" s="1"/>
  <c r="I29" i="5" s="1"/>
  <c r="J29" i="5" s="1"/>
  <c r="AB16" i="9"/>
  <c r="D12" i="9"/>
  <c r="D36" i="9" s="1"/>
  <c r="E15" i="9"/>
  <c r="F15" i="9" s="1"/>
  <c r="J15" i="9" s="1"/>
  <c r="K15" i="9" s="1"/>
  <c r="L15" i="9" s="1"/>
  <c r="P15" i="9" s="1"/>
  <c r="Q15" i="9" s="1"/>
  <c r="R15" i="9" s="1"/>
  <c r="V15" i="9" s="1"/>
  <c r="W15" i="9" s="1"/>
  <c r="X15" i="9" s="1"/>
  <c r="E18" i="9"/>
  <c r="F18" i="9" s="1"/>
  <c r="J18" i="9" s="1"/>
  <c r="K18" i="9" s="1"/>
  <c r="L18" i="9" s="1"/>
  <c r="P18" i="9" s="1"/>
  <c r="Q18" i="9" s="1"/>
  <c r="R18" i="9" s="1"/>
  <c r="V18" i="9" s="1"/>
  <c r="W18" i="9" s="1"/>
  <c r="X18" i="9" s="1"/>
  <c r="E21" i="9"/>
  <c r="F21" i="9" s="1"/>
  <c r="J21" i="9" s="1"/>
  <c r="K21" i="9" s="1"/>
  <c r="L21" i="9" s="1"/>
  <c r="P21" i="9" s="1"/>
  <c r="Q21" i="9" s="1"/>
  <c r="R21" i="9" s="1"/>
  <c r="V21" i="9" s="1"/>
  <c r="W21" i="9" s="1"/>
  <c r="X21" i="9" s="1"/>
  <c r="E24" i="9"/>
  <c r="F24" i="9" s="1"/>
  <c r="J24" i="9" s="1"/>
  <c r="K24" i="9" s="1"/>
  <c r="L24" i="9" s="1"/>
  <c r="P24" i="9" s="1"/>
  <c r="Q24" i="9" s="1"/>
  <c r="R24" i="9" s="1"/>
  <c r="V24" i="9" s="1"/>
  <c r="W24" i="9" s="1"/>
  <c r="X24" i="9" s="1"/>
  <c r="X28" i="7" l="1"/>
  <c r="X30" i="7" s="1"/>
  <c r="W28" i="10"/>
  <c r="W30" i="10" s="1"/>
  <c r="W28" i="11"/>
  <c r="W30" i="11" s="1"/>
  <c r="W28" i="6"/>
  <c r="W30" i="6" s="1"/>
  <c r="Z21" i="7"/>
  <c r="AB19" i="9"/>
  <c r="E12" i="9"/>
  <c r="E36" i="9" s="1"/>
  <c r="L29" i="5"/>
  <c r="M29" i="5" s="1"/>
  <c r="N29" i="5" s="1"/>
  <c r="AB22" i="9"/>
  <c r="R38" i="9"/>
  <c r="W36" i="10" s="1"/>
  <c r="AB13" i="9"/>
  <c r="F38" i="9"/>
  <c r="X38" i="9"/>
  <c r="AB25" i="9"/>
  <c r="W36" i="7" l="1"/>
  <c r="E11" i="17"/>
  <c r="P29" i="5"/>
  <c r="Q29" i="5" s="1"/>
  <c r="R29" i="5" s="1"/>
  <c r="F12" i="9"/>
  <c r="F36" i="9" s="1"/>
  <c r="E18" i="17" l="1"/>
  <c r="G11" i="18"/>
  <c r="J12" i="9"/>
  <c r="J36" i="9" s="1"/>
  <c r="G11" i="19" l="1"/>
  <c r="G18" i="18"/>
  <c r="H11" i="18" s="1"/>
  <c r="F15" i="17"/>
  <c r="F11" i="17"/>
  <c r="F13" i="17"/>
  <c r="K12" i="9"/>
  <c r="K36" i="9" s="1"/>
  <c r="G11" i="20" l="1"/>
  <c r="G18" i="20" s="1"/>
  <c r="H11" i="20" s="1"/>
  <c r="G18" i="19"/>
  <c r="H11" i="19" s="1"/>
  <c r="L12" i="9"/>
  <c r="P12" i="9"/>
  <c r="P36" i="9" s="1"/>
  <c r="L36" i="9" l="1"/>
  <c r="Q12" i="9"/>
  <c r="Q36" i="9" s="1"/>
  <c r="R12" i="9" l="1"/>
  <c r="R36" i="9" s="1"/>
  <c r="V12" i="9" l="1"/>
  <c r="V36" i="9" s="1"/>
  <c r="A1" i="5"/>
  <c r="Y21" i="6" l="1"/>
  <c r="Z19" i="6" s="1"/>
  <c r="X28" i="6" s="1"/>
  <c r="Y21" i="10"/>
  <c r="Z19" i="10" s="1"/>
  <c r="Y28" i="10" s="1"/>
  <c r="Y28" i="11" s="1"/>
  <c r="Y30" i="11" s="1"/>
  <c r="Y21" i="11"/>
  <c r="Z19" i="11" s="1"/>
  <c r="Z28" i="11" s="1"/>
  <c r="W12" i="9"/>
  <c r="W36" i="9" s="1"/>
  <c r="X28" i="10" l="1"/>
  <c r="X28" i="11"/>
  <c r="Y28" i="6"/>
  <c r="Y30" i="6" s="1"/>
  <c r="Z21" i="11"/>
  <c r="Z21" i="10"/>
  <c r="O22" i="6"/>
  <c r="P22" i="6" s="1"/>
  <c r="Q22" i="6" s="1"/>
  <c r="O22" i="10" s="1"/>
  <c r="P22" i="10" s="1"/>
  <c r="Q22" i="10" s="1"/>
  <c r="O22" i="11" s="1"/>
  <c r="P22" i="11" s="1"/>
  <c r="Q22" i="11" s="1"/>
  <c r="O31" i="6"/>
  <c r="P31" i="6" s="1"/>
  <c r="Q31" i="6" s="1"/>
  <c r="O31" i="10" s="1"/>
  <c r="P31" i="10" s="1"/>
  <c r="Q31" i="10" s="1"/>
  <c r="O31" i="11" s="1"/>
  <c r="P31" i="11" s="1"/>
  <c r="Q31" i="11" s="1"/>
  <c r="P16" i="6"/>
  <c r="Q16" i="6" s="1"/>
  <c r="O16" i="10" s="1"/>
  <c r="P16" i="10" s="1"/>
  <c r="Q16" i="10" s="1"/>
  <c r="O16" i="11" s="1"/>
  <c r="P16" i="11" s="1"/>
  <c r="Q16" i="11" s="1"/>
  <c r="O19" i="6"/>
  <c r="P19" i="6" s="1"/>
  <c r="Q19" i="6" s="1"/>
  <c r="O19" i="10" s="1"/>
  <c r="P19" i="10" s="1"/>
  <c r="Q19" i="10" s="1"/>
  <c r="O19" i="11" s="1"/>
  <c r="P19" i="11" s="1"/>
  <c r="Q19" i="11" s="1"/>
  <c r="O25" i="6"/>
  <c r="P25" i="6" s="1"/>
  <c r="Q25" i="6" s="1"/>
  <c r="O25" i="10" s="1"/>
  <c r="P25" i="10" s="1"/>
  <c r="Q25" i="10" s="1"/>
  <c r="O25" i="11" s="1"/>
  <c r="P25" i="11" s="1"/>
  <c r="Q25" i="11" s="1"/>
  <c r="X12" i="9"/>
  <c r="X30" i="11" l="1"/>
  <c r="AA28" i="11"/>
  <c r="AA30" i="11" s="1"/>
  <c r="AA38" i="11" s="1"/>
  <c r="X30" i="10"/>
  <c r="Z28" i="10"/>
  <c r="Z30" i="10" s="1"/>
  <c r="X36" i="9"/>
  <c r="Z21" i="6"/>
  <c r="G21" i="5"/>
  <c r="M23" i="5" s="1"/>
  <c r="AA35" i="11" s="1"/>
  <c r="AA41" i="11" l="1"/>
  <c r="M36" i="7"/>
  <c r="H36" i="7"/>
  <c r="L36" i="7"/>
  <c r="E36" i="7"/>
  <c r="D36" i="7"/>
  <c r="C36" i="7"/>
  <c r="I36" i="7"/>
  <c r="G36" i="7"/>
  <c r="K36" i="7"/>
  <c r="I40" i="7" l="1"/>
  <c r="E24" i="17" s="1"/>
  <c r="O38" i="7"/>
  <c r="P38" i="7" s="1"/>
  <c r="Q38" i="7" s="1"/>
  <c r="E40" i="7"/>
  <c r="T4" i="7" s="1"/>
  <c r="M40" i="7"/>
  <c r="C38" i="7"/>
  <c r="D38" i="7" s="1"/>
  <c r="E38" i="7" s="1"/>
  <c r="G38" i="7" s="1"/>
  <c r="H38" i="7" s="1"/>
  <c r="I38" i="7" s="1"/>
  <c r="K38" i="7" s="1"/>
  <c r="L38" i="7" s="1"/>
  <c r="M38" i="7" s="1"/>
  <c r="W42" i="7" s="1"/>
  <c r="O12" i="7"/>
  <c r="E25" i="17" l="1"/>
  <c r="Z4" i="7"/>
  <c r="T8" i="7"/>
  <c r="V8" i="7"/>
  <c r="U8" i="7"/>
  <c r="Q40" i="7"/>
  <c r="E23" i="17"/>
  <c r="O36" i="7"/>
  <c r="P12" i="7"/>
  <c r="AA8" i="7" l="1"/>
  <c r="Z8" i="7"/>
  <c r="AB8" i="7"/>
  <c r="T3" i="7"/>
  <c r="T2" i="7"/>
  <c r="Z3" i="7"/>
  <c r="W3" i="7"/>
  <c r="E27" i="17"/>
  <c r="Q12" i="7"/>
  <c r="Q36" i="7" s="1"/>
  <c r="P36" i="7"/>
  <c r="F24" i="17" l="1"/>
  <c r="F25" i="17"/>
  <c r="E30" i="17"/>
  <c r="F30" i="17" s="1"/>
  <c r="F23" i="17"/>
  <c r="F22" i="17"/>
  <c r="I36" i="6"/>
  <c r="L36" i="6"/>
  <c r="M36" i="6"/>
  <c r="D36" i="6"/>
  <c r="H36" i="6"/>
  <c r="E36" i="6"/>
  <c r="G36" i="6"/>
  <c r="K36" i="6"/>
  <c r="O12" i="6"/>
  <c r="I40" i="6" l="1"/>
  <c r="E24" i="18" s="1"/>
  <c r="G24" i="18" s="1"/>
  <c r="P12" i="6"/>
  <c r="O36" i="6"/>
  <c r="M40" i="6"/>
  <c r="E25" i="18" s="1"/>
  <c r="G25" i="18" s="1"/>
  <c r="C36" i="6"/>
  <c r="O38" i="6" l="1"/>
  <c r="P38" i="6" s="1"/>
  <c r="Q38" i="6" s="1"/>
  <c r="C38" i="6"/>
  <c r="D38" i="6" s="1"/>
  <c r="E38" i="6" s="1"/>
  <c r="G38" i="6" s="1"/>
  <c r="H38" i="6" s="1"/>
  <c r="I38" i="6" s="1"/>
  <c r="K38" i="6" s="1"/>
  <c r="L38" i="6" s="1"/>
  <c r="M38" i="6" s="1"/>
  <c r="W42" i="6" s="1"/>
  <c r="E40" i="6"/>
  <c r="P36" i="6"/>
  <c r="Q12" i="6"/>
  <c r="Q36" i="6" s="1"/>
  <c r="Q40" i="6" l="1"/>
  <c r="E23" i="18"/>
  <c r="G23" i="18" l="1"/>
  <c r="E27" i="18"/>
  <c r="E30" i="18" l="1"/>
  <c r="G27" i="18"/>
  <c r="G30" i="18" s="1"/>
  <c r="H36" i="10"/>
  <c r="M36" i="10"/>
  <c r="L36" i="10"/>
  <c r="D36" i="10"/>
  <c r="G36" i="10"/>
  <c r="E36" i="10"/>
  <c r="C36" i="10"/>
  <c r="K36" i="10"/>
  <c r="I36" i="10"/>
  <c r="E40" i="10" l="1"/>
  <c r="C38" i="10"/>
  <c r="D38" i="10" s="1"/>
  <c r="E38" i="10" s="1"/>
  <c r="G38" i="10" s="1"/>
  <c r="H38" i="10" s="1"/>
  <c r="I38" i="10" s="1"/>
  <c r="K38" i="10" s="1"/>
  <c r="L38" i="10" s="1"/>
  <c r="M38" i="10" s="1"/>
  <c r="W42" i="10" s="1"/>
  <c r="O38" i="10"/>
  <c r="M40" i="10"/>
  <c r="E25" i="19" s="1"/>
  <c r="G25" i="19" s="1"/>
  <c r="O12" i="10"/>
  <c r="I40" i="10"/>
  <c r="E24" i="19" s="1"/>
  <c r="G24" i="19" s="1"/>
  <c r="P38" i="10"/>
  <c r="Q38" i="10" s="1"/>
  <c r="Q40" i="10" l="1"/>
  <c r="E23" i="19"/>
  <c r="P12" i="10"/>
  <c r="O36" i="10"/>
  <c r="G23" i="19" l="1"/>
  <c r="E27" i="19"/>
  <c r="P36" i="10"/>
  <c r="Q12" i="10"/>
  <c r="Q36" i="10" l="1"/>
  <c r="E30" i="19"/>
  <c r="G27" i="19"/>
  <c r="G30" i="19" s="1"/>
  <c r="L36" i="11"/>
  <c r="I36" i="11"/>
  <c r="M36" i="11"/>
  <c r="D36" i="11"/>
  <c r="G36" i="11"/>
  <c r="K36" i="11"/>
  <c r="H36" i="11"/>
  <c r="C36" i="11"/>
  <c r="E36" i="11"/>
  <c r="M40" i="11" l="1"/>
  <c r="E25" i="20" s="1"/>
  <c r="G25" i="20" s="1"/>
  <c r="C38" i="11"/>
  <c r="O38" i="11"/>
  <c r="E40" i="11"/>
  <c r="E38" i="11"/>
  <c r="D38" i="11"/>
  <c r="P38" i="11"/>
  <c r="G38" i="11"/>
  <c r="H38" i="11" s="1"/>
  <c r="I38" i="11" s="1"/>
  <c r="K38" i="11" s="1"/>
  <c r="L38" i="11" s="1"/>
  <c r="M38" i="11" s="1"/>
  <c r="I40" i="11"/>
  <c r="E24" i="20" s="1"/>
  <c r="G24" i="20" s="1"/>
  <c r="O12" i="11"/>
  <c r="Q38" i="11"/>
  <c r="O36" i="11" l="1"/>
  <c r="P12" i="11"/>
  <c r="E23" i="20"/>
  <c r="Q40" i="11"/>
  <c r="E27" i="20" l="1"/>
  <c r="G23" i="20"/>
  <c r="G27" i="20" s="1"/>
  <c r="G30" i="20" s="1"/>
  <c r="Q12" i="11"/>
  <c r="Q36" i="11" s="1"/>
  <c r="W42" i="11" s="1"/>
  <c r="P36" i="11"/>
  <c r="E30" i="20" l="1"/>
</calcChain>
</file>

<file path=xl/sharedStrings.xml><?xml version="1.0" encoding="utf-8"?>
<sst xmlns="http://schemas.openxmlformats.org/spreadsheetml/2006/main" count="893" uniqueCount="290">
  <si>
    <t xml:space="preserve">RECURSOS FEDERALES QUE RECIBEN UNIVERSIDADES E INSTITUCIONES DE EDUCACIÓN MEDIA SUPERIOR Y SUPERIOR </t>
  </si>
  <si>
    <t>La información presentada es acumulada al periodo que se reporta</t>
  </si>
  <si>
    <t>Universidad / Institución</t>
  </si>
  <si>
    <t>Estructura de la Plantilla</t>
  </si>
  <si>
    <t>Tipo de personal</t>
  </si>
  <si>
    <t>Costo unitario bruto (pesos)</t>
  </si>
  <si>
    <t>Responsabilidad laboral</t>
  </si>
  <si>
    <t>Ubicación</t>
  </si>
  <si>
    <t>Costo total de la plantilla (Pesos)</t>
  </si>
  <si>
    <t>Enero</t>
  </si>
  <si>
    <t>Febrero</t>
  </si>
  <si>
    <t>Marzo</t>
  </si>
  <si>
    <t>Fracción I</t>
  </si>
  <si>
    <t>Programa</t>
  </si>
  <si>
    <t>Desglose del gasto corriente de operación</t>
  </si>
  <si>
    <t>Gasto Corriente de Operación</t>
  </si>
  <si>
    <t>Servicios Generales</t>
  </si>
  <si>
    <t>Otros</t>
  </si>
  <si>
    <t>R/M</t>
  </si>
  <si>
    <t>SUMAS ACUMULADAS</t>
  </si>
  <si>
    <t>SUMA DEL MES</t>
  </si>
  <si>
    <t>√     √       √</t>
  </si>
  <si>
    <t>Octubre</t>
  </si>
  <si>
    <t>Noviembre</t>
  </si>
  <si>
    <t>Diciembre</t>
  </si>
  <si>
    <t>R.MESUALES</t>
  </si>
  <si>
    <t>ENERO</t>
  </si>
  <si>
    <t>FEBRERO</t>
  </si>
  <si>
    <t>MARZO</t>
  </si>
  <si>
    <t>ABRIL</t>
  </si>
  <si>
    <t>MAYO</t>
  </si>
  <si>
    <t>JUNIO</t>
  </si>
  <si>
    <t>JULIO</t>
  </si>
  <si>
    <t>AGOSTO</t>
  </si>
  <si>
    <t>SEPTIEMBRE</t>
  </si>
  <si>
    <t>OCTUBRE</t>
  </si>
  <si>
    <t>NOVIEMBRE</t>
  </si>
  <si>
    <t>DICIEMBRE</t>
  </si>
  <si>
    <t>MES</t>
  </si>
  <si>
    <t xml:space="preserve"> </t>
  </si>
  <si>
    <t>GASTOS</t>
  </si>
  <si>
    <t>%</t>
  </si>
  <si>
    <t>TOTAL</t>
  </si>
  <si>
    <t>MONTO TOTAL ANUAL  DEL SUBSIDIO ORDINARIO, MDP</t>
  </si>
  <si>
    <t>FRACCIÓN</t>
  </si>
  <si>
    <t>III</t>
  </si>
  <si>
    <t>I</t>
  </si>
  <si>
    <t>Abril</t>
  </si>
  <si>
    <t>Junio</t>
  </si>
  <si>
    <t>Julio</t>
  </si>
  <si>
    <t>Agosto</t>
  </si>
  <si>
    <t>Septiembre</t>
  </si>
  <si>
    <t>Mayo</t>
  </si>
  <si>
    <t xml:space="preserve"> Julio</t>
  </si>
  <si>
    <t>Enero-Marzo</t>
  </si>
  <si>
    <t>Enero-Junio</t>
  </si>
  <si>
    <t>Enero-Sept.</t>
  </si>
  <si>
    <t>A</t>
  </si>
  <si>
    <t>A    "Acumulado"</t>
  </si>
  <si>
    <t>NOTA</t>
  </si>
  <si>
    <t>√   √   √</t>
  </si>
  <si>
    <t xml:space="preserve"> Nombre de la Universidad </t>
  </si>
  <si>
    <t>U006</t>
  </si>
  <si>
    <t>U040</t>
  </si>
  <si>
    <t>S247</t>
  </si>
  <si>
    <t>(MILES DE PESOS)</t>
  </si>
  <si>
    <t xml:space="preserve">Fracción III  </t>
  </si>
  <si>
    <t xml:space="preserve">Fracción III   </t>
  </si>
  <si>
    <t>TRIMESTRE</t>
  </si>
  <si>
    <t>PRIMERO</t>
  </si>
  <si>
    <t>SEGUNDO</t>
  </si>
  <si>
    <t>TERCERO</t>
  </si>
  <si>
    <t>CUARTO</t>
  </si>
  <si>
    <t>DESTINO DE LOS RECURSOS FEDERALES QUE RECIBEN UNIVERSIDADES E INSTITUCIONES DE EDUCACIÓN MEDIA SUPERIOR Y SUPERIOR.</t>
  </si>
  <si>
    <t>Programas y cumplimiento de metas.</t>
  </si>
  <si>
    <t>La información presentada es acumulada al periodo que se reporta.</t>
  </si>
  <si>
    <t xml:space="preserve">                                                                                                                               Fracción II                                                                                                                                                                                                             </t>
  </si>
  <si>
    <t xml:space="preserve">                                                                                                                               Fracción II                                                                                                                                                                                                           </t>
  </si>
  <si>
    <t xml:space="preserve">                                                                                                                               Fracción II                                                                                                                                                                                                            </t>
  </si>
  <si>
    <t xml:space="preserve"> Octubre</t>
  </si>
  <si>
    <t xml:space="preserve">Costo de la plantilla de personal </t>
  </si>
  <si>
    <t>Categoría</t>
  </si>
  <si>
    <t>Número de plazas</t>
  </si>
  <si>
    <t>Número del Proyecto</t>
  </si>
  <si>
    <t>ACUMULADO DEL TRIMESTRE</t>
  </si>
  <si>
    <t>RECURSOS OTORGADOS DE LA  DSU EN LOS  PROGRAMAS AUTORIZADOS .</t>
  </si>
  <si>
    <t>Materiales y Suministros</t>
  </si>
  <si>
    <t>Acumulado
Octubre a Dic.</t>
  </si>
  <si>
    <t>DESTINO DE LOS RECURSOS FEDERALES QUE RECIBEN UNIVERSIDADES E INSTITUCIONES DE EDUCACIÓN MEDIA SUPERIOR Y SUPERIOR</t>
  </si>
  <si>
    <t xml:space="preserve">GRAN TOTAL A MILES DE PESOS   </t>
  </si>
  <si>
    <t>LOS PROGRAMAS A LOS QUE SE DESTINEN LOS RECURSOS FEDERALES
(MILES DE PESOS)</t>
  </si>
  <si>
    <t>L</t>
  </si>
  <si>
    <t xml:space="preserve"> LA</t>
  </si>
  <si>
    <t>N° DEL PROYECTO</t>
  </si>
  <si>
    <t>ELEGIR INSTITUCIÓN EN ESTE CATÁLOGO</t>
  </si>
  <si>
    <t>TOTAL DEL TRIMESTRE</t>
  </si>
  <si>
    <t>Enero-Febrero</t>
  </si>
  <si>
    <t>Enero-Julio</t>
  </si>
  <si>
    <t>Enero-Diciembre</t>
  </si>
  <si>
    <t>Enero-Octubre</t>
  </si>
  <si>
    <t>Enero-Agosto</t>
  </si>
  <si>
    <t>Enero-Abril</t>
  </si>
  <si>
    <t>Enero-Mayo</t>
  </si>
  <si>
    <t>Enero-Nov.</t>
  </si>
  <si>
    <t>Acumulado
Enero-Marzo</t>
  </si>
  <si>
    <t>Acumulado  Abril a Junio</t>
  </si>
  <si>
    <t>Acumulado
Julio a Sept.</t>
  </si>
  <si>
    <t>SUMA</t>
  </si>
  <si>
    <t>REGISTRO DE LOS RECURSOS MENSUAL A MILES DE PESOS</t>
  </si>
  <si>
    <t>FRACCIONES</t>
  </si>
  <si>
    <t>AAA</t>
  </si>
  <si>
    <t>BBB</t>
  </si>
  <si>
    <t>+</t>
  </si>
  <si>
    <t>-</t>
  </si>
  <si>
    <t>=</t>
  </si>
  <si>
    <t>Nota.-
Para la presentación del Art. 39 PEF 2020, publicado en el Diario Oficial de la Federación el miércoles 11 de diciembre de 2019, deberán utilizar los formatos anexos, establecidos por la Secretaría de Hacienda y Crédito Público (SHCP).
Estos mismos serán recibidos en la Dirección General de Educación Superior Universitaria (DGESU), a más tardar el día 10 de los meses de abril, julio y octubre de 2020 y 10 de enero de 2021, para ser enviados a la Dirección General de Presupuesto y Recursos Financieros (DGPRF) en los primeros 15 días naturales posteriores a la conclusión de cada trimestre de 2020.</t>
  </si>
  <si>
    <t>REGISTRO SEMIAUTOMÁTICO DE LOS RECURSOS FEDERALES AUTORIZADOS A  LA UNIVERSIDAD  A MILES DE PESOS DEL EJERCICIO  2020.</t>
  </si>
  <si>
    <t>RECURSOS ENTREGADOS A LA UNIVERSIDAD  DEL 1 DE ENERO AL 31 DE DICIEMBRE DEL 2020, POR SEP - DGESU - DSU.</t>
  </si>
  <si>
    <t xml:space="preserve">  LA IES INICIA EL REGISTRO  MENSUAL DE LAS APORTACIONES FEDERALES, CANALIZADAS POR DGESU SEP, AUTORIZADAS POR EL GOBIERNO FEDERAL EJERCICIO 2020. </t>
  </si>
  <si>
    <t>PRIMER TRIMESTRE 2020</t>
  </si>
  <si>
    <t>SEGUNDO TRIMESTRE 2020</t>
  </si>
  <si>
    <t>TERCER TRIMESTRE 2020</t>
  </si>
  <si>
    <t>CUARTO TRIMESTRE 2020</t>
  </si>
  <si>
    <t>En términos del artículo 39, fracción II del Decreto de Presupuesto de Egresos de la Federación para el Ejercicio Fiscal 2020</t>
  </si>
  <si>
    <t>Periodo de Enero-Marzo / 2020</t>
  </si>
  <si>
    <t>Periodo de Abril-Junio / 2020</t>
  </si>
  <si>
    <t>Periodo de Julio- Septiembre / 2020</t>
  </si>
  <si>
    <t>Periodo de Octubre- Diciembre / 2020</t>
  </si>
  <si>
    <t>En términos del artículo 39, fracción III, del Decreto de Presupuesto de Egresos de la Federación para el Ejercicio Fiscal 2020</t>
  </si>
  <si>
    <t>Enero-Marzo 2020</t>
  </si>
  <si>
    <t>PRIMER TRIMESTRE  2020</t>
  </si>
  <si>
    <t>ACUMULADO   A MARZO 2020</t>
  </si>
  <si>
    <t>Abril- junio 2020</t>
  </si>
  <si>
    <t>SEGUNDO TRIMESTRE  2020</t>
  </si>
  <si>
    <t>ACUMULADO   A JUNIO 2020</t>
  </si>
  <si>
    <t>Julio - Septiembre 2020</t>
  </si>
  <si>
    <t>TERCER TRIMESTRE  2020</t>
  </si>
  <si>
    <t>ACUMULADO   A  SEPTIEMBRE 2020</t>
  </si>
  <si>
    <t>Octubre-diciembre 2020</t>
  </si>
  <si>
    <t>CUARTO TRIMESTRE  2020</t>
  </si>
  <si>
    <t>ACUMULADO   A  DICIEMBRE 2020</t>
  </si>
  <si>
    <t>U080</t>
  </si>
  <si>
    <t>S300</t>
  </si>
  <si>
    <r>
      <rPr>
        <b/>
        <sz val="16"/>
        <rFont val="Montserrat"/>
      </rPr>
      <t>PRIMER</t>
    </r>
    <r>
      <rPr>
        <b/>
        <sz val="10"/>
        <rFont val="Montserrat"/>
      </rPr>
      <t xml:space="preserve"> TRIMESTRE DEL 2020</t>
    </r>
  </si>
  <si>
    <r>
      <rPr>
        <b/>
        <sz val="16"/>
        <rFont val="Montserrat"/>
      </rPr>
      <t>SEGUNDO</t>
    </r>
    <r>
      <rPr>
        <b/>
        <sz val="10"/>
        <rFont val="Montserrat"/>
      </rPr>
      <t xml:space="preserve"> TRIMESTRE DEL 2020</t>
    </r>
  </si>
  <si>
    <r>
      <rPr>
        <b/>
        <sz val="16"/>
        <rFont val="Montserrat"/>
      </rPr>
      <t xml:space="preserve">TERCER </t>
    </r>
    <r>
      <rPr>
        <b/>
        <sz val="10"/>
        <rFont val="Montserrat"/>
      </rPr>
      <t>TRIMESTRE 2020</t>
    </r>
  </si>
  <si>
    <r>
      <rPr>
        <b/>
        <sz val="16"/>
        <rFont val="Montserrat"/>
      </rPr>
      <t>CUARTO</t>
    </r>
    <r>
      <rPr>
        <b/>
        <sz val="10"/>
        <rFont val="Montserrat"/>
      </rPr>
      <t xml:space="preserve"> TRIMESTRE DEL  2020</t>
    </r>
  </si>
  <si>
    <r>
      <t xml:space="preserve">RECURSOS FEDERALES QUE SE RECIBIERON INCLUYENDO SUBSIDIOS EXTRAORDINARIOS, EN EL ARTICULO </t>
    </r>
    <r>
      <rPr>
        <b/>
        <sz val="8"/>
        <rFont val="Montserrat"/>
      </rPr>
      <t xml:space="preserve"> 39/2020</t>
    </r>
    <r>
      <rPr>
        <sz val="8"/>
        <rFont val="Montserrat"/>
      </rPr>
      <t xml:space="preserve"> PEF DEL PRESENTE EJERCICIO, PRESENTARSE  EN LAS FRACCIONES I , II y III ,  ASÍ MISMO  EL ÓRGANO DE CONTROL INTERNO DE LA INSTITUCIÓN  SERA EL RESPONSABLE DE INFORMAR AL C. RECTOR (A) QUE SEA CORRECTA LA INFORMACIÓN RELATIVA AL DESARROLLO DE ESTE PROGRAMA DE LOS FONDOS DE LOS RECURSOS ASIGNADOS PEF EN EL PRESENTE EJERCICIO. </t>
    </r>
  </si>
  <si>
    <r>
      <rPr>
        <b/>
        <sz val="10"/>
        <color indexed="62"/>
        <rFont val="Montserrat"/>
      </rPr>
      <t xml:space="preserve">R/M </t>
    </r>
    <r>
      <rPr>
        <sz val="10"/>
        <rFont val="Montserrat"/>
      </rPr>
      <t>=  Recursos Federales Mensuales ( Subsidios Ordinario y Extraordinarios 2020 )</t>
    </r>
  </si>
  <si>
    <t>Elegir Institución en Hoja de trabajo</t>
  </si>
  <si>
    <r>
      <t xml:space="preserve">En términos del artículo 39, fracción I del Decreto de Presupuesto de Egresos de la Federación para el Ejercicio Fiscal </t>
    </r>
    <r>
      <rPr>
        <b/>
        <sz val="16"/>
        <color theme="0"/>
        <rFont val="Montserrat"/>
      </rPr>
      <t>2020.</t>
    </r>
  </si>
  <si>
    <r>
      <t>Enero- Diciembre</t>
    </r>
    <r>
      <rPr>
        <b/>
        <sz val="16"/>
        <color theme="0"/>
        <rFont val="Montserrat"/>
      </rPr>
      <t xml:space="preserve"> 2020.</t>
    </r>
  </si>
  <si>
    <t>APARTADO "ÚNICO" DEL ANEXO DE EJECUCIÓN QUE FORMA PARTE INTEGRANTE DEL CONVENIO DE APOYO FINANCIERO 2020</t>
  </si>
  <si>
    <t>PROGRAMA PARA EL DESARROLLO PROFESIONAL DOCENTE (PRODEP)                   S247</t>
  </si>
  <si>
    <t>PROGRAMA FORTALECIMIENTO A LA EXCELENCIA EDUCATIVA (PROFEXCE)            S300</t>
  </si>
  <si>
    <t>UNIVERSIDAD DEL MAR</t>
  </si>
  <si>
    <t>U. del Mar</t>
  </si>
  <si>
    <t>UPEA</t>
  </si>
  <si>
    <t>UNIVERSIDAD TECNOLÓGICA DE LA MIXTECA</t>
  </si>
  <si>
    <t>U. Tec. de la Mixteca</t>
  </si>
  <si>
    <t>UNIVERSIDAD ESTATAL DE SONORA</t>
  </si>
  <si>
    <t>U. Estatal de Sonora</t>
  </si>
  <si>
    <t>UNIVERSIDAD DE CIENCIAS Y ARTES DE CHIAPAS</t>
  </si>
  <si>
    <t>UNICACH</t>
  </si>
  <si>
    <t>UNIVERSIDAD POPULAR DE LA CHONTALPA</t>
  </si>
  <si>
    <t>U. Pop. de la Chontalpa</t>
  </si>
  <si>
    <t>EL COLEGIO DE MORELOS</t>
  </si>
  <si>
    <t>El Colegio de Morelos</t>
  </si>
  <si>
    <t>UNIVERSIDAD DEL CARIBE</t>
  </si>
  <si>
    <t>U. del Caribe</t>
  </si>
  <si>
    <t>UNIVERSIDAD ESTATAL DEL VALLE DE ECATEPEC</t>
  </si>
  <si>
    <t>U. Est. del Valle de Ecatepec</t>
  </si>
  <si>
    <t>UNIVERSIDAD DEL ISTMO</t>
  </si>
  <si>
    <t>U. del Istmo</t>
  </si>
  <si>
    <t>UNIVERSIDAD DE LA SIERRA SUR</t>
  </si>
  <si>
    <t>U. de la Sierra Sur</t>
  </si>
  <si>
    <t>UNIVERSIDAD DEL PAPALOAPAN</t>
  </si>
  <si>
    <t>U. del Papaloapan</t>
  </si>
  <si>
    <t>UNIVERSIDAD DE LA SIERRA</t>
  </si>
  <si>
    <t>U. de la Sierra</t>
  </si>
  <si>
    <t>UNIVERSIDAD DE ORIENTE-VALLADOLID</t>
  </si>
  <si>
    <t>U. de Oriente-Valladolid</t>
  </si>
  <si>
    <t>UNIVERSIDAD INTERSERRANA DEL EDO DE PUEBLA-CHILCHOTLA</t>
  </si>
  <si>
    <t>U I E de Puebla-Chilchotla</t>
  </si>
  <si>
    <t>UNIVERSIDAD INTERSERRANA DEL EDO DE PUEBLA-AHUACATLÁN</t>
  </si>
  <si>
    <t>U I E de Puebla-Ahuacatlán</t>
  </si>
  <si>
    <t>EL COLEGIO DE CHIHUAHUA</t>
  </si>
  <si>
    <t>El Colegio de Chihuahua</t>
  </si>
  <si>
    <t>EL COLEGIO DE SONORA</t>
  </si>
  <si>
    <t>El Colegio de Sonora</t>
  </si>
  <si>
    <t>UNIVERSIDAD DE LA CAÑADA</t>
  </si>
  <si>
    <t>U. de la Cañada</t>
  </si>
  <si>
    <t>UNIVERSIDAD DE LA SIERRA JUÁREZ</t>
  </si>
  <si>
    <t>U. de la Sierra Juárez</t>
  </si>
  <si>
    <t>UNIVERSIDAD DE LA CIÉNEGA DEL ESTADO DE MICHOACÁN DE OCAMPO</t>
  </si>
  <si>
    <t>U Ciénega del E Michoacán</t>
  </si>
  <si>
    <t>UNIVERSIDAD ESTATAL DEL VALLE DE TOLUCA</t>
  </si>
  <si>
    <t>U. Estatal del Valle de Toluca</t>
  </si>
  <si>
    <t>UNIVERSIDAD MEXIQUENSE DEL BICENTENARIO</t>
  </si>
  <si>
    <t>U. Mexiquense del Bicentenario</t>
  </si>
  <si>
    <t>INSTITUTO CAMPECHANO</t>
  </si>
  <si>
    <t>I. Campechano</t>
  </si>
  <si>
    <t>U. A. Intc. de Sinaloa</t>
  </si>
  <si>
    <t>UI</t>
  </si>
  <si>
    <t>UNIVERSIDAD INTERCULTURAL DE CHIAPAS</t>
  </si>
  <si>
    <t>U. Intc. de Chiapas</t>
  </si>
  <si>
    <t>UNIVERSIDAD INTERCULTURAL DEL ESTADO DE GUERRERO</t>
  </si>
  <si>
    <t>U. Intc. del Edo. de Guerrero</t>
  </si>
  <si>
    <t>UNIVERSIDAD INTERCULTURAL DEL ESTADO DE MÉXICO</t>
  </si>
  <si>
    <t>U. Intc. del Edo. de México</t>
  </si>
  <si>
    <t>UNIVERSIDAD INTERCULTURAL INDÍGENA DE MICHOACÁN</t>
  </si>
  <si>
    <t>U. Intc. Indígena de Michoacán</t>
  </si>
  <si>
    <t>UNIVERSIDAD INTERCULTURAL DEL ESTADO DE PUEBLA</t>
  </si>
  <si>
    <t>U. Intc. del Edo. de Puebla</t>
  </si>
  <si>
    <t>UNIVERSIDAD INTERCULTURAL MAYA DE QUINTANA ROO</t>
  </si>
  <si>
    <t>U. Intc. Maya de Quintana Roo</t>
  </si>
  <si>
    <t>UNIVERSIDAD INTERCULTURAL DEL ESTADO DE TABASCO</t>
  </si>
  <si>
    <t>U. Intc. del Edo. de Tabasco</t>
  </si>
  <si>
    <t>UNIVERSIDAD INTERCULTURAL DEL ESTADO DE HIDALGO</t>
  </si>
  <si>
    <t>U. Intc. del Edo. de Hidalgo</t>
  </si>
  <si>
    <t>UNIVERSIDAD INTERCULTURAL DE SAN LUIS POTOSÍ</t>
  </si>
  <si>
    <t>U. Intc. de San Luis Potosí</t>
  </si>
  <si>
    <t>NO APLICA</t>
  </si>
  <si>
    <t>UNIVERSIDAD AUTÓNOMA INDÍGENA DE MÉXICO</t>
  </si>
  <si>
    <t>57A</t>
  </si>
  <si>
    <t>NOMBRE DEL PROYECTO 2020</t>
  </si>
  <si>
    <t>Programas PEF/2020</t>
  </si>
  <si>
    <t>Acumulado</t>
  </si>
  <si>
    <t>Trimestral</t>
  </si>
  <si>
    <t>SUBSIDIOS FEDERALES PARA ORGANISMOS DESCENTRALIZADOS ESTATALES       U006</t>
  </si>
  <si>
    <t>CARRERA DOCENTE                                                                                                                U040</t>
  </si>
  <si>
    <t>APOYOS A CENTROS Y ORGANIZACIONES DE EDUCACIÓN                                             U080</t>
  </si>
  <si>
    <t>al 31 de marzo de 2020</t>
  </si>
  <si>
    <t>(Miles de pesos)</t>
  </si>
  <si>
    <t>ESTADO DE ACTIVIDADES</t>
  </si>
  <si>
    <t>INGRESOS</t>
  </si>
  <si>
    <t>RECURSOS FEDERALES</t>
  </si>
  <si>
    <t>RECURSOS PROPIOS</t>
  </si>
  <si>
    <t>OTROS</t>
  </si>
  <si>
    <t>TOTAL DE INGRESOS</t>
  </si>
  <si>
    <t>EGRESOS</t>
  </si>
  <si>
    <t>PLANTILLA</t>
  </si>
  <si>
    <t>MATERIALES SUMINISTROS</t>
  </si>
  <si>
    <t>GASTOS GENERALES</t>
  </si>
  <si>
    <t>TOTAL DE EGRESOS</t>
  </si>
  <si>
    <t>UTILIDAD O PÉRDIDA</t>
  </si>
  <si>
    <t>RECTOR</t>
  </si>
  <si>
    <t>al 30 de junio de 2020</t>
  </si>
  <si>
    <t>al 30 de septiembre de 2020</t>
  </si>
  <si>
    <t>al 31 de diciembre de 2020</t>
  </si>
  <si>
    <t>Número de Alumnos</t>
  </si>
  <si>
    <t>Tipo de Servicio o Subsistema</t>
  </si>
  <si>
    <t>En términos del artículo 39, fracción V, del Decreto de Presupuesto de Egresos de la Federación para el Ejercicio Fiscal 2020</t>
  </si>
  <si>
    <t>Enero-marzo 2020</t>
  </si>
  <si>
    <t>Nivel Educativo</t>
  </si>
  <si>
    <t>Escuela/Facultad/Centro</t>
  </si>
  <si>
    <t>Municipio</t>
  </si>
  <si>
    <t>Programa/Carrera</t>
  </si>
  <si>
    <t>ESCUDO DE LA UPEAS / UI</t>
  </si>
  <si>
    <t>ACUMULADO
ENE. A JUN. 2020</t>
  </si>
  <si>
    <t>ACUMULADO
ENE. A SEPT. 2020</t>
  </si>
  <si>
    <t>ACUMULADO
ENE. A DIC. 2020</t>
  </si>
  <si>
    <t>Cálculo de porcentajes</t>
  </si>
  <si>
    <t>SUMA
TOTAL</t>
  </si>
  <si>
    <t>COMPROBACIÓN 
TRIMESTRAL</t>
  </si>
  <si>
    <t>COMPROBACIÓN 
ANUAL</t>
  </si>
  <si>
    <t>Ingreso total (Hoja trabajo)</t>
  </si>
  <si>
    <t>Gasto total de los trimestres</t>
  </si>
  <si>
    <t>DIFERENCIA</t>
  </si>
  <si>
    <t>NOTA:</t>
  </si>
  <si>
    <t>La información presentada en este formato, no exime la entrega del informe financiero trimestral</t>
  </si>
  <si>
    <t>Primer Ingreso</t>
  </si>
  <si>
    <t>Reingreso</t>
  </si>
  <si>
    <t>Total</t>
  </si>
  <si>
    <t>Medio Superior</t>
  </si>
  <si>
    <t>Técnico Superior Universitario</t>
  </si>
  <si>
    <t>Licenciatura</t>
  </si>
  <si>
    <t>Especialidad</t>
  </si>
  <si>
    <t>Maestría</t>
  </si>
  <si>
    <t>Doctorado</t>
  </si>
  <si>
    <t>:</t>
  </si>
  <si>
    <t>Abril-junio 2020</t>
  </si>
  <si>
    <t>Julio-septiembre 2020</t>
  </si>
  <si>
    <t>TESORERO GENERAL / DIRECTOR ADMÓN</t>
  </si>
  <si>
    <t>DIRECTOR DE PLANEACIÓN</t>
  </si>
  <si>
    <t>NOMBRE Y PUESTO QUIEN DIÓ Vo Bo</t>
  </si>
  <si>
    <t>Información desagregada sobre matrícula</t>
  </si>
  <si>
    <t>CONSOLIDADO</t>
  </si>
  <si>
    <t xml:space="preserve">Nota: La información de inicio y fin de ciclo escolar podrá ser presentada en este formato, sin eximir a la Institución de la entrega sobre la matrícula Auditada (el formato está preparado para agregar las filas que sean necesarias). </t>
  </si>
  <si>
    <t>Nota: 'AAA y BBB = Llenar si la IES es beneficiaria de otro programa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</si>
</sst>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
    <numFmt numFmtId="165" formatCode="0.0%"/>
    <numFmt numFmtId="166" formatCode="#,##0_ ;\-#,##0\ "/>
  </numFmts>
  <fonts count="59" x14ac:knownFonts="1">
    <font>
      <sz val="10"/>
      <name val="Arial"/>
    </font>
    <font>
      <sz val="10"/>
      <name val="Arial"/>
      <family val="2"/>
    </font>
    <font>
      <sz val="10"/>
      <name val="Arial"/>
      <family val="2"/>
    </font>
    <font>
      <sz val="10"/>
      <name val="Calibri"/>
      <family val="2"/>
      <scheme val="minor"/>
    </font>
    <font>
      <sz val="10"/>
      <name val="Arial"/>
      <family val="2"/>
    </font>
    <font>
      <b/>
      <sz val="10"/>
      <name val="Montserrat"/>
    </font>
    <font>
      <sz val="10"/>
      <name val="Montserrat"/>
    </font>
    <font>
      <b/>
      <sz val="10"/>
      <color rgb="FFFF0000"/>
      <name val="Montserrat"/>
    </font>
    <font>
      <sz val="12"/>
      <name val="Montserrat"/>
    </font>
    <font>
      <b/>
      <sz val="14"/>
      <name val="Montserrat"/>
    </font>
    <font>
      <b/>
      <sz val="8.5"/>
      <name val="Montserrat"/>
    </font>
    <font>
      <b/>
      <sz val="10"/>
      <color theme="0"/>
      <name val="Montserrat"/>
    </font>
    <font>
      <b/>
      <sz val="11"/>
      <color theme="1" tint="0.34998626667073579"/>
      <name val="Montserrat"/>
    </font>
    <font>
      <b/>
      <sz val="9"/>
      <name val="Montserrat"/>
    </font>
    <font>
      <b/>
      <sz val="11"/>
      <name val="Montserrat"/>
    </font>
    <font>
      <sz val="8"/>
      <color theme="1"/>
      <name val="Montserrat"/>
    </font>
    <font>
      <b/>
      <sz val="8"/>
      <name val="Montserrat"/>
    </font>
    <font>
      <b/>
      <sz val="8"/>
      <color theme="1"/>
      <name val="Montserrat"/>
    </font>
    <font>
      <sz val="8"/>
      <name val="Montserrat"/>
    </font>
    <font>
      <b/>
      <sz val="8"/>
      <color theme="3"/>
      <name val="Montserrat"/>
    </font>
    <font>
      <sz val="11"/>
      <color theme="1"/>
      <name val="Montserrat"/>
    </font>
    <font>
      <sz val="9"/>
      <name val="Montserrat"/>
    </font>
    <font>
      <sz val="9"/>
      <color theme="1"/>
      <name val="Montserrat"/>
    </font>
    <font>
      <sz val="9"/>
      <color rgb="FFFF0000"/>
      <name val="Montserrat"/>
    </font>
    <font>
      <b/>
      <sz val="12"/>
      <color theme="1"/>
      <name val="Montserrat"/>
    </font>
    <font>
      <b/>
      <sz val="20"/>
      <name val="Montserrat"/>
    </font>
    <font>
      <b/>
      <sz val="20"/>
      <color indexed="9"/>
      <name val="Montserrat"/>
    </font>
    <font>
      <b/>
      <sz val="10"/>
      <color indexed="9"/>
      <name val="Montserrat"/>
    </font>
    <font>
      <sz val="10"/>
      <color theme="0"/>
      <name val="Montserrat"/>
    </font>
    <font>
      <b/>
      <sz val="10"/>
      <color theme="1"/>
      <name val="Montserrat"/>
    </font>
    <font>
      <b/>
      <sz val="20"/>
      <color rgb="FFFF0000"/>
      <name val="Montserrat"/>
    </font>
    <font>
      <sz val="10"/>
      <color theme="1"/>
      <name val="Montserrat"/>
    </font>
    <font>
      <b/>
      <sz val="16"/>
      <name val="Montserrat"/>
    </font>
    <font>
      <b/>
      <sz val="5"/>
      <name val="Montserrat"/>
    </font>
    <font>
      <b/>
      <sz val="8.5"/>
      <color theme="1"/>
      <name val="Montserrat"/>
    </font>
    <font>
      <b/>
      <sz val="8.5"/>
      <color indexed="9"/>
      <name val="Montserrat"/>
    </font>
    <font>
      <b/>
      <sz val="11"/>
      <color theme="3"/>
      <name val="Montserrat"/>
    </font>
    <font>
      <b/>
      <sz val="10"/>
      <color theme="3"/>
      <name val="Montserrat"/>
    </font>
    <font>
      <sz val="10"/>
      <color theme="3" tint="0.39997558519241921"/>
      <name val="Montserrat"/>
    </font>
    <font>
      <b/>
      <sz val="10"/>
      <color theme="3" tint="0.39997558519241921"/>
      <name val="Montserrat"/>
    </font>
    <font>
      <b/>
      <sz val="8"/>
      <color rgb="FFFF0000"/>
      <name val="Montserrat"/>
    </font>
    <font>
      <b/>
      <sz val="10"/>
      <color indexed="62"/>
      <name val="Montserrat"/>
    </font>
    <font>
      <sz val="6"/>
      <color theme="1"/>
      <name val="Montserrat"/>
    </font>
    <font>
      <sz val="7.9"/>
      <color theme="1"/>
      <name val="Montserrat"/>
    </font>
    <font>
      <sz val="7.8"/>
      <color theme="1"/>
      <name val="Montserrat"/>
    </font>
    <font>
      <b/>
      <sz val="8"/>
      <color theme="8" tint="-0.249977111117893"/>
      <name val="Montserrat"/>
    </font>
    <font>
      <b/>
      <sz val="8"/>
      <color theme="3" tint="0.39997558519241921"/>
      <name val="Montserrat"/>
    </font>
    <font>
      <sz val="8"/>
      <color theme="3" tint="0.39997558519241921"/>
      <name val="Montserrat"/>
    </font>
    <font>
      <b/>
      <sz val="10"/>
      <color theme="3" tint="-0.249977111117893"/>
      <name val="Montserrat"/>
    </font>
    <font>
      <b/>
      <sz val="16"/>
      <color theme="0"/>
      <name val="Montserrat"/>
    </font>
    <font>
      <b/>
      <sz val="14"/>
      <color theme="0"/>
      <name val="Montserrat"/>
    </font>
    <font>
      <b/>
      <sz val="11"/>
      <color theme="0"/>
      <name val="Montserrat"/>
    </font>
    <font>
      <sz val="11"/>
      <color theme="0"/>
      <name val="Montserrat"/>
    </font>
    <font>
      <sz val="7"/>
      <name val="Montserrat"/>
    </font>
    <font>
      <b/>
      <sz val="9"/>
      <color theme="1"/>
      <name val="Montserrat"/>
    </font>
    <font>
      <b/>
      <sz val="9"/>
      <color theme="3"/>
      <name val="Montserrat"/>
    </font>
    <font>
      <b/>
      <sz val="40"/>
      <name val="Montserrat"/>
    </font>
    <font>
      <b/>
      <sz val="9"/>
      <color indexed="9"/>
      <name val="Montserrat"/>
    </font>
    <font>
      <sz val="8.5"/>
      <name val="Montserrat"/>
    </font>
  </fonts>
  <fills count="11">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9D2449"/>
        <bgColor indexed="64"/>
      </patternFill>
    </fill>
  </fills>
  <borders count="8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9"/>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5">
    <xf numFmtId="0" fontId="0" fillId="0" borderId="0"/>
    <xf numFmtId="0" fontId="1" fillId="0" borderId="0"/>
    <xf numFmtId="9"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cellStyleXfs>
  <cellXfs count="643">
    <xf numFmtId="0" fontId="0" fillId="0" borderId="0" xfId="0"/>
    <xf numFmtId="0" fontId="0" fillId="0" borderId="0" xfId="0" applyFill="1"/>
    <xf numFmtId="0" fontId="1" fillId="0" borderId="0" xfId="0" applyFont="1" applyFill="1" applyAlignment="1">
      <alignment horizontal="right"/>
    </xf>
    <xf numFmtId="0" fontId="1" fillId="0" borderId="0" xfId="0" quotePrefix="1" applyFont="1" applyFill="1" applyAlignment="1">
      <alignment horizontal="left"/>
    </xf>
    <xf numFmtId="0" fontId="1" fillId="0" borderId="0" xfId="0" applyFont="1" applyFill="1"/>
    <xf numFmtId="0" fontId="6" fillId="0" borderId="0" xfId="0" applyFont="1" applyAlignment="1">
      <alignment vertical="center"/>
    </xf>
    <xf numFmtId="0" fontId="9" fillId="4" borderId="16" xfId="0" applyFont="1" applyFill="1" applyBorder="1" applyAlignment="1"/>
    <xf numFmtId="0" fontId="6" fillId="0" borderId="0" xfId="0" applyFont="1" applyAlignment="1"/>
    <xf numFmtId="0" fontId="6" fillId="0" borderId="0" xfId="0" applyFont="1"/>
    <xf numFmtId="0" fontId="5" fillId="4" borderId="16" xfId="0" applyFont="1" applyFill="1" applyBorder="1" applyAlignment="1"/>
    <xf numFmtId="0" fontId="13" fillId="4" borderId="24" xfId="0" applyFont="1" applyFill="1" applyBorder="1" applyAlignment="1">
      <alignment vertical="center" wrapText="1"/>
    </xf>
    <xf numFmtId="0" fontId="13" fillId="4" borderId="2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7" xfId="0" quotePrefix="1" applyFont="1" applyFill="1" applyBorder="1" applyAlignment="1">
      <alignment horizontal="center" vertical="center"/>
    </xf>
    <xf numFmtId="0" fontId="5" fillId="4" borderId="25" xfId="0" quotePrefix="1" applyFont="1" applyFill="1" applyBorder="1" applyAlignment="1">
      <alignment horizontal="center" vertical="center"/>
    </xf>
    <xf numFmtId="0" fontId="6" fillId="4" borderId="63" xfId="0" applyFont="1" applyFill="1" applyBorder="1"/>
    <xf numFmtId="0" fontId="6" fillId="4" borderId="11" xfId="0" applyFont="1" applyFill="1" applyBorder="1"/>
    <xf numFmtId="0" fontId="6" fillId="4" borderId="26" xfId="0" applyFont="1" applyFill="1" applyBorder="1"/>
    <xf numFmtId="0" fontId="6" fillId="4" borderId="12" xfId="0" applyFont="1" applyFill="1" applyBorder="1"/>
    <xf numFmtId="0" fontId="6" fillId="4" borderId="27" xfId="0" applyFont="1" applyFill="1" applyBorder="1"/>
    <xf numFmtId="0" fontId="6" fillId="4" borderId="0" xfId="0" applyFont="1" applyFill="1" applyBorder="1"/>
    <xf numFmtId="0" fontId="6" fillId="4" borderId="29" xfId="0" applyFont="1" applyFill="1" applyBorder="1"/>
    <xf numFmtId="0" fontId="11" fillId="5" borderId="7" xfId="0" applyFont="1" applyFill="1" applyBorder="1" applyAlignment="1">
      <alignment horizontal="center" vertical="center"/>
    </xf>
    <xf numFmtId="0" fontId="6" fillId="4" borderId="9" xfId="0" applyFont="1" applyFill="1" applyBorder="1"/>
    <xf numFmtId="0" fontId="6" fillId="4" borderId="16" xfId="0" applyFont="1" applyFill="1" applyBorder="1"/>
    <xf numFmtId="0" fontId="6" fillId="4" borderId="15" xfId="0" applyFont="1" applyFill="1" applyBorder="1"/>
    <xf numFmtId="0" fontId="6" fillId="4" borderId="28" xfId="0" applyFont="1" applyFill="1" applyBorder="1"/>
    <xf numFmtId="0" fontId="15" fillId="4" borderId="15" xfId="0" applyFont="1" applyFill="1" applyBorder="1"/>
    <xf numFmtId="0" fontId="15" fillId="4" borderId="0" xfId="0" applyFont="1" applyFill="1" applyBorder="1"/>
    <xf numFmtId="0" fontId="15" fillId="4" borderId="3" xfId="0" applyFont="1" applyFill="1" applyBorder="1"/>
    <xf numFmtId="0" fontId="15" fillId="0" borderId="0" xfId="0" applyFont="1"/>
    <xf numFmtId="4" fontId="18" fillId="4" borderId="28" xfId="0" applyNumberFormat="1" applyFont="1" applyFill="1" applyBorder="1"/>
    <xf numFmtId="0" fontId="18" fillId="4" borderId="0" xfId="0" applyFont="1" applyFill="1" applyBorder="1"/>
    <xf numFmtId="4" fontId="18" fillId="4" borderId="0" xfId="0" applyNumberFormat="1" applyFont="1" applyFill="1" applyBorder="1"/>
    <xf numFmtId="4" fontId="18" fillId="4" borderId="15" xfId="0" applyNumberFormat="1" applyFont="1" applyFill="1" applyBorder="1"/>
    <xf numFmtId="4" fontId="15" fillId="4" borderId="15" xfId="0" applyNumberFormat="1" applyFont="1" applyFill="1" applyBorder="1"/>
    <xf numFmtId="4" fontId="18" fillId="0" borderId="0" xfId="0" applyNumberFormat="1" applyFont="1" applyAlignment="1">
      <alignment horizontal="center"/>
    </xf>
    <xf numFmtId="0" fontId="19" fillId="4" borderId="16" xfId="1" applyFont="1" applyFill="1" applyBorder="1"/>
    <xf numFmtId="4" fontId="6" fillId="0" borderId="0" xfId="0" applyNumberFormat="1" applyFont="1" applyAlignment="1">
      <alignment horizontal="center" vertical="center"/>
    </xf>
    <xf numFmtId="0" fontId="15" fillId="4" borderId="28" xfId="0" applyFont="1" applyFill="1" applyBorder="1"/>
    <xf numFmtId="0" fontId="20" fillId="4" borderId="9" xfId="0" applyFont="1" applyFill="1" applyBorder="1" applyAlignment="1">
      <alignment horizontal="center"/>
    </xf>
    <xf numFmtId="4" fontId="15" fillId="4" borderId="0" xfId="0" applyNumberFormat="1" applyFont="1" applyFill="1" applyBorder="1"/>
    <xf numFmtId="4" fontId="15" fillId="4" borderId="28" xfId="0" applyNumberFormat="1" applyFont="1" applyFill="1" applyBorder="1"/>
    <xf numFmtId="4" fontId="15" fillId="4" borderId="3" xfId="0" applyNumberFormat="1" applyFont="1" applyFill="1" applyBorder="1"/>
    <xf numFmtId="0" fontId="17" fillId="4" borderId="16" xfId="1" applyFont="1" applyFill="1" applyBorder="1" applyAlignment="1">
      <alignment horizontal="left"/>
    </xf>
    <xf numFmtId="0" fontId="6" fillId="0" borderId="8" xfId="0" applyFont="1" applyBorder="1"/>
    <xf numFmtId="0" fontId="6" fillId="0" borderId="1" xfId="0" applyFont="1" applyBorder="1"/>
    <xf numFmtId="0" fontId="6" fillId="0" borderId="2" xfId="0" applyFont="1" applyBorder="1"/>
    <xf numFmtId="0" fontId="6" fillId="0" borderId="9" xfId="0" applyFont="1" applyBorder="1"/>
    <xf numFmtId="0" fontId="6" fillId="0" borderId="0" xfId="0" applyFont="1" applyBorder="1"/>
    <xf numFmtId="0" fontId="6" fillId="0" borderId="3" xfId="0" applyFont="1" applyBorder="1"/>
    <xf numFmtId="0" fontId="18" fillId="0" borderId="0" xfId="0" applyFont="1" applyBorder="1"/>
    <xf numFmtId="0" fontId="6" fillId="0" borderId="9" xfId="0" applyFont="1" applyBorder="1" applyAlignment="1"/>
    <xf numFmtId="0" fontId="5" fillId="0" borderId="0" xfId="0" applyFont="1" applyBorder="1" applyAlignment="1">
      <alignment horizontal="center"/>
    </xf>
    <xf numFmtId="0" fontId="6" fillId="0" borderId="0" xfId="0" applyFont="1" applyBorder="1" applyAlignment="1">
      <alignment horizontal="left"/>
    </xf>
    <xf numFmtId="0" fontId="18" fillId="0" borderId="0" xfId="0" applyFont="1" applyBorder="1" applyAlignment="1"/>
    <xf numFmtId="4" fontId="18" fillId="0" borderId="0" xfId="0" applyNumberFormat="1" applyFont="1" applyBorder="1" applyAlignment="1"/>
    <xf numFmtId="10" fontId="18" fillId="0" borderId="0" xfId="0" applyNumberFormat="1" applyFont="1" applyBorder="1" applyAlignment="1"/>
    <xf numFmtId="0" fontId="6" fillId="0" borderId="0" xfId="0" applyFont="1" applyBorder="1" applyAlignment="1">
      <alignment horizontal="center" vertical="center"/>
    </xf>
    <xf numFmtId="0" fontId="6" fillId="0" borderId="3" xfId="0" applyFont="1" applyBorder="1" applyAlignment="1"/>
    <xf numFmtId="0" fontId="6" fillId="0" borderId="0" xfId="0" applyFont="1" applyBorder="1" applyAlignment="1"/>
    <xf numFmtId="0" fontId="6" fillId="4" borderId="10" xfId="0" applyFont="1" applyFill="1" applyBorder="1"/>
    <xf numFmtId="0" fontId="6" fillId="4" borderId="23" xfId="0" applyFont="1" applyFill="1" applyBorder="1"/>
    <xf numFmtId="0" fontId="6" fillId="4" borderId="30" xfId="0" applyFont="1" applyFill="1" applyBorder="1"/>
    <xf numFmtId="0" fontId="6" fillId="4" borderId="4" xfId="0" applyFont="1" applyFill="1" applyBorder="1"/>
    <xf numFmtId="0" fontId="6" fillId="4" borderId="31" xfId="0" applyFont="1" applyFill="1" applyBorder="1"/>
    <xf numFmtId="0" fontId="15" fillId="4" borderId="30" xfId="0" applyFont="1" applyFill="1" applyBorder="1"/>
    <xf numFmtId="0" fontId="15" fillId="4" borderId="4" xfId="0" applyFont="1" applyFill="1" applyBorder="1"/>
    <xf numFmtId="0" fontId="15" fillId="4" borderId="31" xfId="0" applyFont="1" applyFill="1" applyBorder="1"/>
    <xf numFmtId="0" fontId="15" fillId="4" borderId="5" xfId="0" applyFont="1" applyFill="1" applyBorder="1"/>
    <xf numFmtId="0" fontId="15" fillId="4" borderId="2" xfId="0" applyFont="1" applyFill="1" applyBorder="1"/>
    <xf numFmtId="4" fontId="18" fillId="0" borderId="6" xfId="0" applyNumberFormat="1" applyFont="1" applyBorder="1" applyAlignment="1"/>
    <xf numFmtId="0" fontId="6" fillId="0" borderId="10" xfId="0" applyFont="1" applyBorder="1" applyAlignment="1"/>
    <xf numFmtId="0" fontId="6" fillId="0" borderId="4" xfId="0" applyFont="1" applyBorder="1" applyAlignment="1"/>
    <xf numFmtId="0" fontId="6" fillId="0" borderId="5" xfId="0" applyFont="1" applyBorder="1" applyAlignment="1"/>
    <xf numFmtId="0" fontId="21" fillId="4" borderId="0" xfId="0" applyFont="1" applyFill="1" applyBorder="1"/>
    <xf numFmtId="4" fontId="21" fillId="4" borderId="6" xfId="0" applyNumberFormat="1" applyFont="1" applyFill="1" applyBorder="1"/>
    <xf numFmtId="0" fontId="22" fillId="4" borderId="0" xfId="0" applyFont="1" applyFill="1" applyBorder="1"/>
    <xf numFmtId="4" fontId="21" fillId="4" borderId="37" xfId="0" applyNumberFormat="1" applyFont="1" applyFill="1" applyBorder="1"/>
    <xf numFmtId="0" fontId="15" fillId="0" borderId="0" xfId="0" applyFont="1" applyBorder="1"/>
    <xf numFmtId="0" fontId="15" fillId="0" borderId="3" xfId="0" applyFont="1" applyBorder="1"/>
    <xf numFmtId="0" fontId="6" fillId="0" borderId="15" xfId="0" applyFont="1" applyBorder="1" applyAlignment="1">
      <alignment horizontal="center"/>
    </xf>
    <xf numFmtId="4" fontId="21" fillId="4" borderId="0" xfId="0" applyNumberFormat="1" applyFont="1" applyFill="1" applyBorder="1"/>
    <xf numFmtId="4" fontId="21" fillId="4" borderId="3" xfId="0" applyNumberFormat="1" applyFont="1" applyFill="1" applyBorder="1"/>
    <xf numFmtId="0" fontId="5" fillId="0" borderId="7" xfId="0" applyFont="1" applyBorder="1" applyAlignment="1">
      <alignment horizontal="center"/>
    </xf>
    <xf numFmtId="0" fontId="21" fillId="4" borderId="3" xfId="0" applyFont="1" applyFill="1" applyBorder="1"/>
    <xf numFmtId="4" fontId="6" fillId="0" borderId="11" xfId="0" applyNumberFormat="1" applyFont="1" applyBorder="1"/>
    <xf numFmtId="4" fontId="6" fillId="0" borderId="16" xfId="0" applyNumberFormat="1" applyFont="1" applyBorder="1"/>
    <xf numFmtId="4" fontId="5" fillId="0" borderId="16" xfId="0" applyNumberFormat="1" applyFont="1" applyBorder="1"/>
    <xf numFmtId="0" fontId="23" fillId="4" borderId="0" xfId="0" applyFont="1" applyFill="1" applyBorder="1"/>
    <xf numFmtId="4" fontId="23" fillId="4" borderId="0" xfId="0" applyNumberFormat="1" applyFont="1" applyFill="1" applyBorder="1"/>
    <xf numFmtId="4" fontId="23" fillId="4" borderId="3" xfId="0" applyNumberFormat="1" applyFont="1" applyFill="1" applyBorder="1"/>
    <xf numFmtId="0" fontId="6" fillId="4" borderId="3" xfId="0" applyFont="1" applyFill="1" applyBorder="1"/>
    <xf numFmtId="4" fontId="6" fillId="0" borderId="17" xfId="0" applyNumberFormat="1" applyFont="1" applyBorder="1"/>
    <xf numFmtId="4" fontId="5" fillId="0" borderId="17" xfId="0" applyNumberFormat="1" applyFont="1" applyBorder="1"/>
    <xf numFmtId="0" fontId="6" fillId="0" borderId="9" xfId="0" applyFont="1" applyFill="1" applyBorder="1"/>
    <xf numFmtId="0" fontId="6" fillId="0" borderId="0" xfId="0" applyFont="1" applyFill="1" applyBorder="1"/>
    <xf numFmtId="0" fontId="6" fillId="0" borderId="3" xfId="0" applyFont="1" applyFill="1" applyBorder="1"/>
    <xf numFmtId="0" fontId="6" fillId="0" borderId="10" xfId="0" applyFont="1" applyFill="1" applyBorder="1"/>
    <xf numFmtId="0" fontId="6" fillId="0" borderId="4" xfId="0" applyFont="1" applyFill="1" applyBorder="1"/>
    <xf numFmtId="0" fontId="6" fillId="0" borderId="5" xfId="0" applyFont="1" applyFill="1" applyBorder="1"/>
    <xf numFmtId="4" fontId="6" fillId="0" borderId="6" xfId="0" applyNumberFormat="1" applyFont="1" applyBorder="1" applyAlignment="1">
      <alignment horizontal="right"/>
    </xf>
    <xf numFmtId="4" fontId="5" fillId="0" borderId="6" xfId="0" applyNumberFormat="1" applyFont="1" applyBorder="1" applyAlignment="1">
      <alignment horizontal="right"/>
    </xf>
    <xf numFmtId="10" fontId="6" fillId="0" borderId="0" xfId="0" applyNumberFormat="1" applyFont="1" applyAlignment="1">
      <alignment horizontal="center"/>
    </xf>
    <xf numFmtId="0" fontId="17" fillId="2" borderId="0" xfId="0" applyFont="1" applyFill="1" applyAlignment="1">
      <alignment horizontal="center"/>
    </xf>
    <xf numFmtId="0" fontId="6" fillId="2" borderId="26" xfId="0" applyFont="1" applyFill="1" applyBorder="1"/>
    <xf numFmtId="0" fontId="6" fillId="2" borderId="27" xfId="0" applyFont="1" applyFill="1" applyBorder="1"/>
    <xf numFmtId="4" fontId="15" fillId="0" borderId="0" xfId="0" applyNumberFormat="1" applyFont="1"/>
    <xf numFmtId="0" fontId="6" fillId="2" borderId="15" xfId="0" applyFont="1" applyFill="1" applyBorder="1"/>
    <xf numFmtId="0" fontId="6" fillId="2" borderId="28" xfId="0" applyFont="1" applyFill="1" applyBorder="1"/>
    <xf numFmtId="4" fontId="18" fillId="0" borderId="0" xfId="0" applyNumberFormat="1" applyFont="1"/>
    <xf numFmtId="0" fontId="6" fillId="2" borderId="15" xfId="0" applyFont="1" applyFill="1" applyBorder="1" applyAlignment="1">
      <alignment horizontal="center"/>
    </xf>
    <xf numFmtId="4" fontId="6" fillId="2" borderId="28" xfId="0" applyNumberFormat="1" applyFont="1" applyFill="1" applyBorder="1"/>
    <xf numFmtId="0" fontId="18" fillId="0" borderId="0" xfId="0" applyFont="1"/>
    <xf numFmtId="0" fontId="5" fillId="2" borderId="0" xfId="0" applyFont="1" applyFill="1" applyAlignment="1">
      <alignment horizontal="center"/>
    </xf>
    <xf numFmtId="0" fontId="18" fillId="2" borderId="15" xfId="0" applyFont="1" applyFill="1" applyBorder="1" applyAlignment="1">
      <alignment horizontal="center"/>
    </xf>
    <xf numFmtId="49" fontId="5" fillId="2" borderId="0" xfId="0" applyNumberFormat="1" applyFont="1" applyFill="1" applyAlignment="1">
      <alignment horizontal="center"/>
    </xf>
    <xf numFmtId="4" fontId="6" fillId="2" borderId="65" xfId="0" applyNumberFormat="1" applyFont="1" applyFill="1" applyBorder="1"/>
    <xf numFmtId="0" fontId="6" fillId="2" borderId="0" xfId="0" applyFont="1" applyFill="1"/>
    <xf numFmtId="0" fontId="6" fillId="2" borderId="13" xfId="0" applyFont="1" applyFill="1" applyBorder="1"/>
    <xf numFmtId="0" fontId="6" fillId="2" borderId="38" xfId="0" applyFont="1" applyFill="1" applyBorder="1"/>
    <xf numFmtId="0" fontId="6" fillId="4" borderId="9" xfId="0" applyFont="1" applyFill="1" applyBorder="1" applyAlignment="1">
      <alignment horizontal="center"/>
    </xf>
    <xf numFmtId="0" fontId="18" fillId="4" borderId="9" xfId="0" applyFont="1" applyFill="1" applyBorder="1" applyAlignment="1">
      <alignment horizontal="center"/>
    </xf>
    <xf numFmtId="0" fontId="26" fillId="4" borderId="0" xfId="0" applyFont="1" applyFill="1" applyBorder="1" applyAlignment="1">
      <alignment vertical="center" wrapText="1"/>
    </xf>
    <xf numFmtId="0" fontId="11"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8" fillId="4" borderId="0" xfId="0" applyFont="1" applyFill="1"/>
    <xf numFmtId="0" fontId="6" fillId="4" borderId="0" xfId="0" applyFont="1" applyFill="1"/>
    <xf numFmtId="0" fontId="6" fillId="0" borderId="15" xfId="0" applyFont="1" applyBorder="1"/>
    <xf numFmtId="0" fontId="16" fillId="0" borderId="9" xfId="0" applyFont="1" applyBorder="1" applyAlignment="1">
      <alignment horizontal="center" wrapText="1"/>
    </xf>
    <xf numFmtId="43" fontId="6" fillId="0" borderId="0" xfId="3" applyFont="1"/>
    <xf numFmtId="4" fontId="6" fillId="0" borderId="0" xfId="0" applyNumberFormat="1" applyFont="1"/>
    <xf numFmtId="43" fontId="18" fillId="0" borderId="0" xfId="3" applyFont="1"/>
    <xf numFmtId="3" fontId="18" fillId="0" borderId="1" xfId="0" applyNumberFormat="1" applyFont="1" applyFill="1" applyBorder="1" applyAlignment="1">
      <alignment horizontal="right" vertical="top"/>
    </xf>
    <xf numFmtId="3" fontId="18" fillId="0" borderId="0" xfId="0" applyNumberFormat="1" applyFont="1" applyFill="1" applyBorder="1"/>
    <xf numFmtId="3" fontId="6" fillId="0" borderId="0" xfId="0" applyNumberFormat="1" applyFont="1"/>
    <xf numFmtId="0" fontId="9" fillId="0" borderId="11" xfId="0" applyFont="1" applyFill="1" applyBorder="1" applyAlignment="1">
      <alignment vertical="center"/>
    </xf>
    <xf numFmtId="0" fontId="26" fillId="2" borderId="0" xfId="0" applyFont="1" applyFill="1" applyBorder="1" applyAlignment="1">
      <alignment vertical="center" wrapText="1"/>
    </xf>
    <xf numFmtId="0" fontId="26" fillId="2" borderId="0"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1" xfId="0" quotePrefix="1" applyFont="1" applyFill="1" applyBorder="1" applyAlignment="1">
      <alignment horizontal="center" vertical="center" wrapText="1"/>
    </xf>
    <xf numFmtId="3" fontId="6" fillId="0" borderId="0" xfId="0" applyNumberFormat="1" applyFont="1" applyBorder="1" applyAlignment="1"/>
    <xf numFmtId="0" fontId="31" fillId="0" borderId="0" xfId="0" applyFont="1"/>
    <xf numFmtId="0" fontId="34" fillId="4" borderId="22" xfId="0" applyFont="1" applyFill="1" applyBorder="1" applyAlignment="1">
      <alignment vertical="center" wrapText="1"/>
    </xf>
    <xf numFmtId="0" fontId="35" fillId="4" borderId="22" xfId="0" applyFont="1" applyFill="1" applyBorder="1" applyAlignment="1">
      <alignment horizontal="center" vertical="center" wrapText="1"/>
    </xf>
    <xf numFmtId="0" fontId="6" fillId="0" borderId="15" xfId="0" applyFont="1" applyFill="1" applyBorder="1"/>
    <xf numFmtId="0" fontId="5" fillId="4" borderId="11" xfId="0" applyFont="1" applyFill="1" applyBorder="1" applyAlignment="1">
      <alignment horizontal="center" vertical="center"/>
    </xf>
    <xf numFmtId="0" fontId="10" fillId="4" borderId="28" xfId="0" applyFont="1" applyFill="1" applyBorder="1" applyAlignment="1">
      <alignment vertical="center"/>
    </xf>
    <xf numFmtId="0" fontId="29" fillId="4" borderId="7" xfId="0" applyFont="1" applyFill="1" applyBorder="1" applyAlignment="1">
      <alignment horizontal="center" vertical="center"/>
    </xf>
    <xf numFmtId="0" fontId="29" fillId="4" borderId="14" xfId="0" applyFont="1" applyFill="1" applyBorder="1" applyAlignment="1">
      <alignment horizontal="center" vertical="center"/>
    </xf>
    <xf numFmtId="0" fontId="35" fillId="4" borderId="16" xfId="0" applyFont="1" applyFill="1" applyBorder="1" applyAlignment="1">
      <alignment horizontal="center" vertical="center"/>
    </xf>
    <xf numFmtId="0" fontId="6" fillId="4" borderId="13" xfId="0" applyFont="1" applyFill="1" applyBorder="1"/>
    <xf numFmtId="0" fontId="6" fillId="4" borderId="36" xfId="0" applyFont="1" applyFill="1" applyBorder="1"/>
    <xf numFmtId="0" fontId="6" fillId="4" borderId="38" xfId="0" applyFont="1" applyFill="1" applyBorder="1"/>
    <xf numFmtId="0" fontId="20" fillId="4" borderId="16" xfId="0" applyFont="1" applyFill="1" applyBorder="1" applyAlignment="1">
      <alignment horizontal="center" vertical="center"/>
    </xf>
    <xf numFmtId="0" fontId="5" fillId="4" borderId="15" xfId="0" applyFont="1" applyFill="1" applyBorder="1" applyAlignment="1">
      <alignment horizontal="center"/>
    </xf>
    <xf numFmtId="4" fontId="29" fillId="4" borderId="15" xfId="0" applyNumberFormat="1" applyFont="1" applyFill="1" applyBorder="1"/>
    <xf numFmtId="4" fontId="29" fillId="4" borderId="0" xfId="0" applyNumberFormat="1" applyFont="1" applyFill="1" applyBorder="1"/>
    <xf numFmtId="4" fontId="29" fillId="4" borderId="28" xfId="0" applyNumberFormat="1" applyFont="1" applyFill="1" applyBorder="1"/>
    <xf numFmtId="4" fontId="17" fillId="4" borderId="16" xfId="0" applyNumberFormat="1" applyFont="1" applyFill="1" applyBorder="1"/>
    <xf numFmtId="0" fontId="36" fillId="4" borderId="16" xfId="0" applyFont="1" applyFill="1" applyBorder="1" applyAlignment="1">
      <alignment vertical="center"/>
    </xf>
    <xf numFmtId="0" fontId="37" fillId="4" borderId="13" xfId="0" applyFont="1" applyFill="1" applyBorder="1"/>
    <xf numFmtId="4" fontId="37" fillId="4" borderId="13" xfId="0" applyNumberFormat="1" applyFont="1" applyFill="1" applyBorder="1"/>
    <xf numFmtId="4" fontId="37" fillId="4" borderId="36" xfId="0" applyNumberFormat="1" applyFont="1" applyFill="1" applyBorder="1"/>
    <xf numFmtId="4" fontId="37" fillId="4" borderId="38" xfId="0" applyNumberFormat="1" applyFont="1" applyFill="1" applyBorder="1"/>
    <xf numFmtId="0" fontId="19" fillId="4" borderId="28" xfId="0" applyFont="1" applyFill="1" applyBorder="1"/>
    <xf numFmtId="4" fontId="19" fillId="4" borderId="16" xfId="0" applyNumberFormat="1" applyFont="1" applyFill="1" applyBorder="1"/>
    <xf numFmtId="4" fontId="38" fillId="0" borderId="0" xfId="0" applyNumberFormat="1" applyFont="1"/>
    <xf numFmtId="4" fontId="19" fillId="0" borderId="0" xfId="0" applyNumberFormat="1" applyFont="1"/>
    <xf numFmtId="0" fontId="36" fillId="0" borderId="0" xfId="0" applyFont="1"/>
    <xf numFmtId="0" fontId="37" fillId="4" borderId="26" xfId="0" applyFont="1" applyFill="1" applyBorder="1"/>
    <xf numFmtId="4" fontId="37" fillId="4" borderId="12" xfId="0" applyNumberFormat="1" applyFont="1" applyFill="1" applyBorder="1"/>
    <xf numFmtId="4" fontId="37" fillId="4" borderId="27" xfId="0" applyNumberFormat="1" applyFont="1" applyFill="1" applyBorder="1"/>
    <xf numFmtId="4" fontId="37" fillId="4" borderId="26" xfId="0" applyNumberFormat="1" applyFont="1" applyFill="1" applyBorder="1"/>
    <xf numFmtId="4" fontId="19" fillId="4" borderId="50" xfId="0" applyNumberFormat="1" applyFont="1" applyFill="1" applyBorder="1"/>
    <xf numFmtId="4" fontId="36" fillId="0" borderId="0" xfId="0" applyNumberFormat="1" applyFont="1"/>
    <xf numFmtId="4" fontId="29" fillId="4" borderId="0" xfId="0" applyNumberFormat="1" applyFont="1" applyFill="1" applyBorder="1" applyAlignment="1">
      <alignment vertical="center"/>
    </xf>
    <xf numFmtId="4" fontId="17" fillId="4" borderId="50" xfId="0" applyNumberFormat="1" applyFont="1" applyFill="1" applyBorder="1"/>
    <xf numFmtId="0" fontId="38" fillId="0" borderId="0" xfId="0" applyFont="1"/>
    <xf numFmtId="0" fontId="6" fillId="4" borderId="16" xfId="0" applyFont="1" applyFill="1" applyBorder="1" applyAlignment="1">
      <alignment vertical="center"/>
    </xf>
    <xf numFmtId="4" fontId="39" fillId="4" borderId="36" xfId="0" applyNumberFormat="1" applyFont="1" applyFill="1" applyBorder="1"/>
    <xf numFmtId="4" fontId="39" fillId="4" borderId="38" xfId="0" applyNumberFormat="1" applyFont="1" applyFill="1" applyBorder="1"/>
    <xf numFmtId="4" fontId="19" fillId="4" borderId="39" xfId="0" applyNumberFormat="1" applyFont="1" applyFill="1" applyBorder="1"/>
    <xf numFmtId="0" fontId="31" fillId="4" borderId="26" xfId="0" applyFont="1" applyFill="1" applyBorder="1"/>
    <xf numFmtId="0" fontId="31" fillId="4" borderId="12" xfId="0" applyFont="1" applyFill="1" applyBorder="1"/>
    <xf numFmtId="0" fontId="31" fillId="4" borderId="27" xfId="0" applyFont="1" applyFill="1" applyBorder="1"/>
    <xf numFmtId="0" fontId="15" fillId="4" borderId="16" xfId="0" applyFont="1" applyFill="1" applyBorder="1"/>
    <xf numFmtId="0" fontId="15" fillId="4" borderId="50" xfId="0" applyFont="1" applyFill="1" applyBorder="1"/>
    <xf numFmtId="0" fontId="15" fillId="4" borderId="12" xfId="0" applyFont="1" applyFill="1" applyBorder="1"/>
    <xf numFmtId="0" fontId="15" fillId="4" borderId="62" xfId="0" applyFont="1" applyFill="1" applyBorder="1"/>
    <xf numFmtId="4" fontId="29" fillId="4" borderId="6" xfId="0" applyNumberFormat="1" applyFont="1" applyFill="1" applyBorder="1"/>
    <xf numFmtId="164" fontId="31" fillId="4" borderId="0" xfId="0" applyNumberFormat="1" applyFont="1" applyFill="1" applyBorder="1"/>
    <xf numFmtId="4" fontId="31" fillId="4" borderId="0" xfId="0" applyNumberFormat="1" applyFont="1" applyFill="1" applyBorder="1" applyAlignment="1">
      <alignment horizontal="center" vertical="center"/>
    </xf>
    <xf numFmtId="4" fontId="31" fillId="4" borderId="0" xfId="0" applyNumberFormat="1" applyFont="1" applyFill="1" applyBorder="1"/>
    <xf numFmtId="4" fontId="15" fillId="4" borderId="0" xfId="0" applyNumberFormat="1" applyFont="1" applyFill="1" applyBorder="1" applyAlignment="1">
      <alignment horizontal="center" vertical="center"/>
    </xf>
    <xf numFmtId="0" fontId="31" fillId="4" borderId="0" xfId="0" applyFont="1" applyFill="1" applyBorder="1"/>
    <xf numFmtId="4" fontId="7" fillId="4" borderId="0" xfId="0" applyNumberFormat="1" applyFont="1" applyFill="1" applyBorder="1"/>
    <xf numFmtId="4" fontId="40" fillId="4" borderId="0" xfId="0" applyNumberFormat="1" applyFont="1" applyFill="1" applyBorder="1"/>
    <xf numFmtId="4" fontId="38" fillId="0" borderId="0" xfId="0" applyNumberFormat="1" applyFont="1" applyAlignment="1">
      <alignment horizontal="right" vertical="center"/>
    </xf>
    <xf numFmtId="0" fontId="6" fillId="8" borderId="0" xfId="0" applyFont="1" applyFill="1"/>
    <xf numFmtId="0" fontId="6" fillId="0" borderId="0" xfId="0" applyFont="1" applyAlignment="1">
      <alignment vertical="justify"/>
    </xf>
    <xf numFmtId="0" fontId="5" fillId="8" borderId="0" xfId="0" applyFont="1" applyFill="1" applyBorder="1" applyAlignment="1">
      <alignment horizontal="left"/>
    </xf>
    <xf numFmtId="0" fontId="6" fillId="8" borderId="0" xfId="0" quotePrefix="1" applyFont="1" applyFill="1" applyAlignment="1">
      <alignment horizontal="left"/>
    </xf>
    <xf numFmtId="0" fontId="5" fillId="9" borderId="14" xfId="0" quotePrefix="1" applyFont="1" applyFill="1" applyBorder="1" applyAlignment="1"/>
    <xf numFmtId="3" fontId="42" fillId="0" borderId="11" xfId="1" applyNumberFormat="1" applyFont="1" applyBorder="1" applyAlignment="1">
      <alignment horizontal="center" vertical="center" wrapText="1"/>
    </xf>
    <xf numFmtId="3" fontId="42" fillId="0" borderId="11" xfId="1" applyNumberFormat="1" applyFont="1" applyBorder="1" applyAlignment="1">
      <alignment horizontal="center" vertical="center"/>
    </xf>
    <xf numFmtId="0" fontId="15" fillId="0" borderId="32" xfId="1" applyFont="1" applyBorder="1" applyAlignment="1">
      <alignment horizontal="right"/>
    </xf>
    <xf numFmtId="4" fontId="15" fillId="0" borderId="8" xfId="1" applyNumberFormat="1" applyFont="1" applyFill="1" applyBorder="1"/>
    <xf numFmtId="4" fontId="15" fillId="0" borderId="22" xfId="1" applyNumberFormat="1" applyFont="1" applyFill="1" applyBorder="1"/>
    <xf numFmtId="0" fontId="15" fillId="0" borderId="32" xfId="1" applyFont="1" applyBorder="1" applyAlignment="1">
      <alignment horizontal="left"/>
    </xf>
    <xf numFmtId="0" fontId="15" fillId="0" borderId="33" xfId="1" applyFont="1" applyBorder="1" applyAlignment="1">
      <alignment horizontal="right"/>
    </xf>
    <xf numFmtId="4" fontId="15" fillId="0" borderId="9" xfId="1" applyNumberFormat="1" applyFont="1" applyFill="1" applyBorder="1"/>
    <xf numFmtId="4" fontId="15" fillId="0" borderId="16" xfId="1" applyNumberFormat="1" applyFont="1" applyFill="1" applyBorder="1"/>
    <xf numFmtId="0" fontId="15" fillId="0" borderId="33" xfId="1" applyFont="1" applyBorder="1" applyAlignment="1">
      <alignment horizontal="left"/>
    </xf>
    <xf numFmtId="4" fontId="18" fillId="0" borderId="9" xfId="1" applyNumberFormat="1" applyFont="1" applyFill="1" applyBorder="1"/>
    <xf numFmtId="4" fontId="18" fillId="0" borderId="16" xfId="1" applyNumberFormat="1" applyFont="1" applyFill="1" applyBorder="1"/>
    <xf numFmtId="0" fontId="43" fillId="0" borderId="33" xfId="1" applyFont="1" applyBorder="1" applyAlignment="1">
      <alignment horizontal="right"/>
    </xf>
    <xf numFmtId="0" fontId="44" fillId="0" borderId="33" xfId="1" applyFont="1" applyBorder="1" applyAlignment="1">
      <alignment horizontal="left"/>
    </xf>
    <xf numFmtId="0" fontId="6" fillId="0" borderId="34" xfId="1" applyFont="1" applyBorder="1"/>
    <xf numFmtId="4" fontId="18" fillId="0" borderId="10" xfId="1" applyNumberFormat="1" applyFont="1" applyFill="1" applyBorder="1"/>
    <xf numFmtId="4" fontId="18" fillId="0" borderId="23" xfId="1" applyNumberFormat="1" applyFont="1" applyFill="1" applyBorder="1"/>
    <xf numFmtId="4" fontId="15" fillId="0" borderId="23" xfId="1" applyNumberFormat="1" applyFont="1" applyFill="1" applyBorder="1"/>
    <xf numFmtId="0" fontId="6" fillId="0" borderId="34" xfId="1" applyFont="1" applyBorder="1" applyAlignment="1">
      <alignment horizontal="left"/>
    </xf>
    <xf numFmtId="0" fontId="6" fillId="0" borderId="0" xfId="1" applyFont="1" applyBorder="1"/>
    <xf numFmtId="4" fontId="18" fillId="0" borderId="0" xfId="1" applyNumberFormat="1" applyFont="1" applyBorder="1" applyAlignment="1">
      <alignment horizontal="right"/>
    </xf>
    <xf numFmtId="4" fontId="18" fillId="0" borderId="0" xfId="1" applyNumberFormat="1" applyFont="1" applyBorder="1"/>
    <xf numFmtId="0" fontId="15" fillId="0" borderId="0" xfId="1" applyFont="1" applyBorder="1" applyAlignment="1">
      <alignment horizontal="center" vertical="center"/>
    </xf>
    <xf numFmtId="0" fontId="18" fillId="0" borderId="0" xfId="1" applyFont="1" applyBorder="1"/>
    <xf numFmtId="4" fontId="15" fillId="0" borderId="0" xfId="1" applyNumberFormat="1" applyFont="1" applyBorder="1" applyAlignment="1"/>
    <xf numFmtId="4" fontId="17" fillId="0" borderId="0" xfId="1" quotePrefix="1" applyNumberFormat="1" applyFont="1" applyBorder="1" applyAlignment="1">
      <alignment horizontal="right"/>
    </xf>
    <xf numFmtId="4" fontId="17" fillId="0" borderId="6" xfId="1" applyNumberFormat="1" applyFont="1" applyBorder="1" applyAlignment="1">
      <alignment horizontal="right" vertical="center"/>
    </xf>
    <xf numFmtId="0" fontId="18" fillId="0" borderId="0" xfId="1" applyFont="1" applyBorder="1" applyAlignment="1">
      <alignment horizontal="right" vertical="center"/>
    </xf>
    <xf numFmtId="4" fontId="15" fillId="0" borderId="0" xfId="1" applyNumberFormat="1" applyFont="1" applyBorder="1" applyAlignment="1">
      <alignment horizontal="center"/>
    </xf>
    <xf numFmtId="4" fontId="15" fillId="0" borderId="0" xfId="1" applyNumberFormat="1" applyFont="1" applyBorder="1" applyAlignment="1">
      <alignment horizontal="right" vertical="center"/>
    </xf>
    <xf numFmtId="0" fontId="16" fillId="0" borderId="7" xfId="0" applyFont="1" applyBorder="1" applyAlignment="1">
      <alignment horizontal="center"/>
    </xf>
    <xf numFmtId="0" fontId="16" fillId="0" borderId="7" xfId="0" applyFont="1" applyBorder="1" applyAlignment="1">
      <alignment horizontal="center" vertical="center"/>
    </xf>
    <xf numFmtId="4" fontId="16" fillId="2" borderId="7" xfId="0" applyNumberFormat="1" applyFont="1" applyFill="1" applyBorder="1" applyAlignment="1">
      <alignment vertical="center"/>
    </xf>
    <xf numFmtId="4" fontId="16" fillId="0" borderId="0" xfId="0" applyNumberFormat="1" applyFont="1" applyAlignment="1">
      <alignment vertical="center"/>
    </xf>
    <xf numFmtId="4" fontId="17" fillId="2" borderId="7" xfId="0" applyNumberFormat="1" applyFont="1" applyFill="1" applyBorder="1" applyAlignment="1">
      <alignment vertical="center"/>
    </xf>
    <xf numFmtId="4" fontId="46" fillId="0" borderId="7" xfId="0" applyNumberFormat="1" applyFont="1" applyBorder="1" applyAlignment="1">
      <alignment horizontal="right" vertical="center"/>
    </xf>
    <xf numFmtId="0" fontId="18" fillId="0" borderId="0" xfId="0" applyFont="1" applyAlignment="1">
      <alignment vertical="center"/>
    </xf>
    <xf numFmtId="4" fontId="18" fillId="0" borderId="0" xfId="0" applyNumberFormat="1" applyFont="1" applyAlignment="1">
      <alignment horizontal="right" vertical="center"/>
    </xf>
    <xf numFmtId="0" fontId="16" fillId="0" borderId="0" xfId="0" applyFont="1"/>
    <xf numFmtId="4" fontId="47" fillId="0" borderId="6" xfId="0" applyNumberFormat="1" applyFont="1" applyBorder="1"/>
    <xf numFmtId="0" fontId="48" fillId="0" borderId="0" xfId="0" applyFont="1" applyAlignment="1">
      <alignment horizontal="right"/>
    </xf>
    <xf numFmtId="0" fontId="18" fillId="0" borderId="7" xfId="0" applyFont="1" applyBorder="1" applyAlignment="1">
      <alignment horizontal="center"/>
    </xf>
    <xf numFmtId="0" fontId="6" fillId="0" borderId="0" xfId="0" applyFont="1" applyAlignment="1">
      <alignment horizontal="center" vertical="center"/>
    </xf>
    <xf numFmtId="0" fontId="39" fillId="0" borderId="7" xfId="0" applyFont="1" applyBorder="1" applyAlignment="1">
      <alignment horizontal="center"/>
    </xf>
    <xf numFmtId="0" fontId="16" fillId="0" borderId="18" xfId="0" applyFont="1" applyBorder="1" applyAlignment="1">
      <alignment horizontal="left"/>
    </xf>
    <xf numFmtId="0" fontId="16" fillId="0" borderId="19" xfId="0" applyFont="1" applyBorder="1" applyAlignment="1">
      <alignment horizontal="left"/>
    </xf>
    <xf numFmtId="0" fontId="39" fillId="0" borderId="7" xfId="0" quotePrefix="1" applyFont="1" applyBorder="1" applyAlignment="1">
      <alignment horizontal="center"/>
    </xf>
    <xf numFmtId="0" fontId="6" fillId="0" borderId="66" xfId="0" applyFont="1" applyBorder="1"/>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6" fillId="0" borderId="71" xfId="0" applyFont="1" applyBorder="1"/>
    <xf numFmtId="0" fontId="6" fillId="0" borderId="72" xfId="0" applyFont="1" applyBorder="1"/>
    <xf numFmtId="0" fontId="6" fillId="0" borderId="73" xfId="0" applyFont="1" applyBorder="1"/>
    <xf numFmtId="0" fontId="6" fillId="4" borderId="74" xfId="0" applyFont="1" applyFill="1" applyBorder="1"/>
    <xf numFmtId="0" fontId="6" fillId="4" borderId="75" xfId="0" applyFont="1" applyFill="1" applyBorder="1"/>
    <xf numFmtId="0" fontId="6" fillId="4" borderId="76" xfId="0" applyFont="1" applyFill="1" applyBorder="1"/>
    <xf numFmtId="0" fontId="15" fillId="4" borderId="74" xfId="0" applyFont="1" applyFill="1" applyBorder="1"/>
    <xf numFmtId="0" fontId="15" fillId="4" borderId="75" xfId="0" applyFont="1" applyFill="1" applyBorder="1"/>
    <xf numFmtId="0" fontId="15" fillId="4" borderId="77" xfId="0" applyFont="1" applyFill="1" applyBorder="1"/>
    <xf numFmtId="0" fontId="15" fillId="0" borderId="16" xfId="0" applyFont="1" applyBorder="1"/>
    <xf numFmtId="0" fontId="5" fillId="9" borderId="18" xfId="0" quotePrefix="1" applyFont="1" applyFill="1" applyBorder="1" applyAlignment="1"/>
    <xf numFmtId="0" fontId="5" fillId="9" borderId="19" xfId="0" quotePrefix="1" applyFont="1" applyFill="1" applyBorder="1" applyAlignment="1"/>
    <xf numFmtId="0" fontId="11" fillId="10" borderId="0" xfId="0" applyFont="1" applyFill="1" applyAlignment="1">
      <alignment horizontal="left" vertical="center"/>
    </xf>
    <xf numFmtId="0" fontId="28" fillId="10" borderId="0" xfId="0" applyFont="1" applyFill="1" applyAlignment="1"/>
    <xf numFmtId="0" fontId="11" fillId="10" borderId="0" xfId="0" quotePrefix="1" applyFont="1" applyFill="1" applyBorder="1" applyAlignment="1">
      <alignment horizontal="left" vertical="center"/>
    </xf>
    <xf numFmtId="0" fontId="11" fillId="10" borderId="0" xfId="0" applyFont="1" applyFill="1" applyBorder="1" applyAlignment="1">
      <alignment horizontal="left" vertical="center"/>
    </xf>
    <xf numFmtId="0" fontId="28" fillId="10" borderId="0" xfId="0" applyFont="1" applyFill="1" applyBorder="1" applyAlignment="1"/>
    <xf numFmtId="0" fontId="28" fillId="10" borderId="0" xfId="0" applyFont="1" applyFill="1" applyBorder="1" applyAlignment="1">
      <alignment horizontal="left" vertical="center"/>
    </xf>
    <xf numFmtId="0" fontId="11" fillId="10" borderId="0" xfId="0" applyFont="1" applyFill="1" applyAlignment="1">
      <alignment vertical="center"/>
    </xf>
    <xf numFmtId="0" fontId="28" fillId="10" borderId="0" xfId="0" applyFont="1" applyFill="1" applyAlignment="1">
      <alignment vertical="center"/>
    </xf>
    <xf numFmtId="0" fontId="11" fillId="10" borderId="0" xfId="0" quotePrefix="1" applyFont="1" applyFill="1" applyAlignment="1">
      <alignment horizontal="left" vertical="center"/>
    </xf>
    <xf numFmtId="0" fontId="51" fillId="10" borderId="0" xfId="0" applyFont="1" applyFill="1" applyAlignment="1">
      <alignment vertical="center" wrapText="1"/>
    </xf>
    <xf numFmtId="0" fontId="52" fillId="10" borderId="0" xfId="0" applyFont="1" applyFill="1" applyAlignment="1">
      <alignment horizontal="left" vertical="center" wrapText="1"/>
    </xf>
    <xf numFmtId="0" fontId="52" fillId="10" borderId="0" xfId="0" applyFont="1" applyFill="1" applyAlignment="1">
      <alignment vertical="center"/>
    </xf>
    <xf numFmtId="0" fontId="18" fillId="2" borderId="28" xfId="0" applyFont="1" applyFill="1" applyBorder="1"/>
    <xf numFmtId="0" fontId="11" fillId="0" borderId="0" xfId="0" applyFont="1" applyFill="1" applyAlignment="1">
      <alignment horizontal="justify" vertical="center"/>
    </xf>
    <xf numFmtId="0" fontId="9" fillId="0" borderId="0" xfId="0" applyFont="1" applyFill="1" applyBorder="1" applyAlignment="1">
      <alignment horizontal="center"/>
    </xf>
    <xf numFmtId="0" fontId="12" fillId="0" borderId="0" xfId="0" applyFont="1" applyFill="1" applyBorder="1" applyAlignment="1">
      <alignment horizontal="center" vertical="center"/>
    </xf>
    <xf numFmtId="0" fontId="5" fillId="0" borderId="0" xfId="0" quotePrefix="1" applyFont="1" applyFill="1" applyBorder="1" applyAlignment="1">
      <alignment horizontal="center" vertical="center"/>
    </xf>
    <xf numFmtId="0" fontId="6" fillId="0" borderId="0" xfId="0" applyFont="1" applyFill="1" applyBorder="1" applyAlignment="1"/>
    <xf numFmtId="0" fontId="15" fillId="0" borderId="0" xfId="0" applyFont="1" applyFill="1" applyBorder="1" applyAlignment="1"/>
    <xf numFmtId="4" fontId="15" fillId="0" borderId="0" xfId="0" applyNumberFormat="1" applyFont="1" applyFill="1" applyBorder="1" applyAlignment="1"/>
    <xf numFmtId="4" fontId="21" fillId="0" borderId="0" xfId="0" applyNumberFormat="1" applyFont="1" applyFill="1" applyBorder="1" applyAlignment="1"/>
    <xf numFmtId="0" fontId="21" fillId="0" borderId="0" xfId="0" applyFont="1" applyFill="1" applyBorder="1" applyAlignment="1"/>
    <xf numFmtId="4" fontId="23" fillId="0" borderId="0" xfId="0" applyNumberFormat="1" applyFont="1" applyFill="1" applyBorder="1" applyAlignment="1"/>
    <xf numFmtId="0" fontId="6" fillId="0" borderId="0" xfId="0" applyFont="1" applyFill="1" applyAlignment="1"/>
    <xf numFmtId="0" fontId="20" fillId="4" borderId="16" xfId="0" applyFont="1" applyFill="1" applyBorder="1" applyAlignment="1">
      <alignment horizontal="center"/>
    </xf>
    <xf numFmtId="0" fontId="55" fillId="4" borderId="16" xfId="1" applyFont="1" applyFill="1" applyBorder="1" applyAlignment="1">
      <alignment horizontal="left" vertical="center" wrapText="1"/>
    </xf>
    <xf numFmtId="0" fontId="54" fillId="4" borderId="11" xfId="1" applyFont="1" applyFill="1" applyBorder="1" applyAlignment="1">
      <alignment horizontal="left" vertical="center" wrapText="1"/>
    </xf>
    <xf numFmtId="0" fontId="1" fillId="0" borderId="0" xfId="1"/>
    <xf numFmtId="0" fontId="1" fillId="0" borderId="0" xfId="1" quotePrefix="1" applyAlignment="1">
      <alignment horizontal="left"/>
    </xf>
    <xf numFmtId="0" fontId="3" fillId="0" borderId="7" xfId="1" applyFont="1" applyBorder="1" applyAlignment="1">
      <alignment horizontal="left" vertical="center"/>
    </xf>
    <xf numFmtId="0" fontId="3" fillId="0" borderId="7" xfId="1" applyFont="1" applyBorder="1" applyAlignment="1">
      <alignment horizontal="left" vertical="center" shrinkToFit="1"/>
    </xf>
    <xf numFmtId="0" fontId="3" fillId="0" borderId="7" xfId="1" quotePrefix="1" applyFont="1" applyBorder="1" applyAlignment="1">
      <alignment horizontal="left" vertical="center" shrinkToFit="1"/>
    </xf>
    <xf numFmtId="4" fontId="3" fillId="0" borderId="7" xfId="1" quotePrefix="1" applyNumberFormat="1" applyFont="1" applyBorder="1" applyAlignment="1">
      <alignment horizontal="left" vertical="center" shrinkToFit="1"/>
    </xf>
    <xf numFmtId="0" fontId="18"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8" fillId="0" borderId="1" xfId="0" applyFont="1" applyFill="1" applyBorder="1" applyAlignment="1">
      <alignment vertical="top"/>
    </xf>
    <xf numFmtId="3" fontId="18" fillId="0"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top"/>
    </xf>
    <xf numFmtId="0" fontId="18" fillId="0" borderId="1" xfId="0" applyFont="1" applyFill="1" applyBorder="1" applyAlignment="1">
      <alignment horizontal="center" wrapText="1"/>
    </xf>
    <xf numFmtId="3" fontId="18" fillId="0" borderId="2" xfId="0" applyNumberFormat="1" applyFont="1" applyFill="1" applyBorder="1" applyAlignment="1">
      <alignment horizontal="right" vertical="top"/>
    </xf>
    <xf numFmtId="0" fontId="18" fillId="0" borderId="0" xfId="0" applyFont="1" applyFill="1" applyBorder="1" applyAlignment="1">
      <alignment horizontal="left" vertical="top"/>
    </xf>
    <xf numFmtId="0" fontId="18" fillId="0" borderId="0" xfId="0" applyFont="1" applyFill="1" applyBorder="1" applyAlignment="1">
      <alignment horizontal="left"/>
    </xf>
    <xf numFmtId="0" fontId="18" fillId="0" borderId="0" xfId="0" applyFont="1" applyFill="1" applyBorder="1" applyAlignment="1">
      <alignment horizontal="left" vertical="top" wrapText="1"/>
    </xf>
    <xf numFmtId="0" fontId="18" fillId="0" borderId="0" xfId="0" applyFont="1" applyFill="1" applyBorder="1"/>
    <xf numFmtId="3" fontId="18" fillId="0" borderId="0" xfId="0" applyNumberFormat="1" applyFont="1" applyFill="1" applyBorder="1" applyAlignment="1">
      <alignment horizontal="center" vertical="center"/>
    </xf>
    <xf numFmtId="0" fontId="16" fillId="0" borderId="0" xfId="0" applyFont="1" applyFill="1" applyBorder="1" applyAlignment="1">
      <alignment horizontal="center" wrapText="1"/>
    </xf>
    <xf numFmtId="3" fontId="18" fillId="0" borderId="0" xfId="0" applyNumberFormat="1" applyFont="1" applyFill="1" applyBorder="1" applyAlignment="1">
      <alignment horizontal="right" vertical="top"/>
    </xf>
    <xf numFmtId="3" fontId="18" fillId="0" borderId="3" xfId="0" applyNumberFormat="1" applyFont="1" applyFill="1" applyBorder="1" applyAlignment="1">
      <alignment horizontal="right" vertical="top"/>
    </xf>
    <xf numFmtId="0" fontId="14" fillId="0" borderId="8" xfId="0" applyFont="1" applyBorder="1" applyAlignment="1">
      <alignment horizontal="left"/>
    </xf>
    <xf numFmtId="43" fontId="6" fillId="0" borderId="0" xfId="3" applyFont="1" applyBorder="1"/>
    <xf numFmtId="0" fontId="16" fillId="0" borderId="10" xfId="0" applyFont="1" applyBorder="1" applyAlignment="1">
      <alignment horizontal="center" wrapText="1"/>
    </xf>
    <xf numFmtId="0" fontId="18" fillId="0" borderId="4" xfId="0" applyFont="1" applyFill="1" applyBorder="1" applyAlignment="1">
      <alignment horizontal="left" vertical="top"/>
    </xf>
    <xf numFmtId="0" fontId="18" fillId="0" borderId="4" xfId="0" applyFont="1" applyFill="1" applyBorder="1" applyAlignment="1">
      <alignment horizontal="left"/>
    </xf>
    <xf numFmtId="0" fontId="18" fillId="0" borderId="4" xfId="0" applyFont="1" applyFill="1" applyBorder="1" applyAlignment="1">
      <alignment horizontal="left" vertical="top" wrapText="1"/>
    </xf>
    <xf numFmtId="0" fontId="18" fillId="0" borderId="4" xfId="0" applyFont="1" applyFill="1" applyBorder="1"/>
    <xf numFmtId="3" fontId="18" fillId="0" borderId="4" xfId="0" applyNumberFormat="1" applyFont="1" applyFill="1" applyBorder="1" applyAlignment="1">
      <alignment horizontal="center" vertical="center"/>
    </xf>
    <xf numFmtId="3" fontId="18" fillId="0" borderId="4" xfId="0" applyNumberFormat="1" applyFont="1" applyFill="1" applyBorder="1"/>
    <xf numFmtId="0" fontId="16" fillId="0" borderId="4" xfId="0" applyFont="1" applyFill="1" applyBorder="1" applyAlignment="1">
      <alignment horizontal="center" wrapText="1"/>
    </xf>
    <xf numFmtId="3" fontId="18"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0" fontId="16" fillId="0" borderId="1" xfId="0" applyFont="1" applyBorder="1" applyAlignment="1">
      <alignment horizontal="center" wrapText="1"/>
    </xf>
    <xf numFmtId="0" fontId="16" fillId="0" borderId="14" xfId="0" quotePrefix="1" applyFont="1" applyBorder="1" applyAlignment="1">
      <alignment horizontal="left"/>
    </xf>
    <xf numFmtId="0" fontId="16" fillId="0" borderId="18" xfId="0" quotePrefix="1" applyFont="1" applyBorder="1" applyAlignment="1">
      <alignment horizontal="left"/>
    </xf>
    <xf numFmtId="0" fontId="16" fillId="0" borderId="18" xfId="0" applyFont="1" applyBorder="1" applyAlignment="1">
      <alignment horizontal="left"/>
    </xf>
    <xf numFmtId="4" fontId="16" fillId="0" borderId="7" xfId="0" applyNumberFormat="1" applyFont="1" applyBorder="1" applyAlignment="1">
      <alignment horizontal="center" vertical="center"/>
    </xf>
    <xf numFmtId="4" fontId="46" fillId="0" borderId="7" xfId="0" applyNumberFormat="1" applyFont="1" applyBorder="1" applyAlignment="1">
      <alignment horizontal="center" vertical="center"/>
    </xf>
    <xf numFmtId="0" fontId="5" fillId="2" borderId="0" xfId="0" quotePrefix="1" applyFont="1" applyFill="1" applyAlignment="1">
      <alignment horizontal="center"/>
    </xf>
    <xf numFmtId="0" fontId="17" fillId="2" borderId="0" xfId="0" quotePrefix="1" applyFont="1" applyFill="1" applyAlignment="1">
      <alignment horizontal="center"/>
    </xf>
    <xf numFmtId="0" fontId="6" fillId="0" borderId="1" xfId="1" applyFont="1" applyBorder="1"/>
    <xf numFmtId="0" fontId="6" fillId="0" borderId="2" xfId="1" applyFont="1" applyBorder="1"/>
    <xf numFmtId="0" fontId="6" fillId="0" borderId="8" xfId="1" applyFont="1" applyBorder="1"/>
    <xf numFmtId="0" fontId="6" fillId="0" borderId="0" xfId="1" applyFont="1"/>
    <xf numFmtId="0" fontId="6" fillId="0" borderId="9" xfId="1" applyFont="1" applyBorder="1"/>
    <xf numFmtId="0" fontId="5" fillId="0" borderId="9" xfId="1" applyFont="1" applyBorder="1"/>
    <xf numFmtId="0" fontId="6" fillId="0" borderId="3" xfId="1" applyFont="1" applyBorder="1"/>
    <xf numFmtId="4" fontId="6" fillId="0" borderId="0" xfId="1" applyNumberFormat="1" applyFont="1"/>
    <xf numFmtId="4" fontId="6" fillId="0" borderId="0" xfId="1" applyNumberFormat="1" applyFont="1" applyAlignment="1">
      <alignment horizontal="right"/>
    </xf>
    <xf numFmtId="10" fontId="40" fillId="0" borderId="0" xfId="1" applyNumberFormat="1" applyFont="1" applyAlignment="1">
      <alignment horizontal="center" vertical="center"/>
    </xf>
    <xf numFmtId="0" fontId="6" fillId="0" borderId="0" xfId="1" applyFont="1" applyAlignment="1">
      <alignment horizontal="left"/>
    </xf>
    <xf numFmtId="4" fontId="6" fillId="0" borderId="6" xfId="1" applyNumberFormat="1" applyFont="1" applyBorder="1"/>
    <xf numFmtId="0" fontId="18" fillId="0" borderId="0" xfId="1" applyFont="1"/>
    <xf numFmtId="0" fontId="5" fillId="0" borderId="9" xfId="1" applyFont="1" applyBorder="1" applyAlignment="1">
      <alignment horizontal="center"/>
    </xf>
    <xf numFmtId="10" fontId="40" fillId="0" borderId="0" xfId="1" applyNumberFormat="1" applyFont="1" applyAlignment="1">
      <alignment horizontal="center"/>
    </xf>
    <xf numFmtId="0" fontId="11" fillId="10" borderId="0" xfId="1" quotePrefix="1" applyFont="1" applyFill="1" applyAlignment="1">
      <alignment vertical="center"/>
    </xf>
    <xf numFmtId="0" fontId="11" fillId="10" borderId="0" xfId="1" applyFont="1" applyFill="1" applyAlignment="1">
      <alignment vertical="center"/>
    </xf>
    <xf numFmtId="0" fontId="18" fillId="0" borderId="3" xfId="0" applyFont="1" applyBorder="1"/>
    <xf numFmtId="0" fontId="6" fillId="0" borderId="0" xfId="0" applyFont="1" applyAlignment="1">
      <alignment horizontal="center"/>
    </xf>
    <xf numFmtId="10" fontId="40" fillId="0" borderId="3" xfId="0" applyNumberFormat="1" applyFont="1" applyBorder="1" applyAlignment="1">
      <alignment horizontal="center" vertical="center"/>
    </xf>
    <xf numFmtId="10" fontId="40" fillId="0" borderId="3" xfId="0" applyNumberFormat="1" applyFont="1" applyBorder="1" applyAlignment="1">
      <alignment horizontal="center"/>
    </xf>
    <xf numFmtId="4" fontId="6" fillId="0" borderId="6" xfId="0" applyNumberFormat="1" applyFont="1" applyBorder="1"/>
    <xf numFmtId="0" fontId="40" fillId="0" borderId="3" xfId="0" applyFont="1" applyBorder="1"/>
    <xf numFmtId="0" fontId="6" fillId="0" borderId="0" xfId="0" applyFont="1" applyFill="1" applyAlignment="1">
      <alignment vertical="center"/>
    </xf>
    <xf numFmtId="0" fontId="8" fillId="0" borderId="0" xfId="0" applyFont="1" applyFill="1" applyAlignment="1">
      <alignment horizontal="justify" vertical="center"/>
    </xf>
    <xf numFmtId="0" fontId="6" fillId="0" borderId="0" xfId="0" applyFont="1" applyFill="1" applyAlignment="1">
      <alignment horizontal="left" vertical="center"/>
    </xf>
    <xf numFmtId="165" fontId="6" fillId="0" borderId="0" xfId="2" applyNumberFormat="1" applyFont="1" applyFill="1" applyAlignment="1">
      <alignment horizontal="center"/>
    </xf>
    <xf numFmtId="4" fontId="6" fillId="0" borderId="15" xfId="0" applyNumberFormat="1" applyFont="1" applyFill="1" applyBorder="1" applyAlignment="1">
      <alignment horizontal="center" vertical="center"/>
    </xf>
    <xf numFmtId="0" fontId="6" fillId="0" borderId="14" xfId="0" applyFont="1" applyBorder="1" applyAlignment="1">
      <alignment horizont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xf>
    <xf numFmtId="4" fontId="18" fillId="4" borderId="13" xfId="0" applyNumberFormat="1" applyFont="1" applyFill="1" applyBorder="1"/>
    <xf numFmtId="4" fontId="18" fillId="4" borderId="36" xfId="0" applyNumberFormat="1" applyFont="1" applyFill="1" applyBorder="1"/>
    <xf numFmtId="4" fontId="18" fillId="4" borderId="38" xfId="0" applyNumberFormat="1" applyFont="1" applyFill="1" applyBorder="1"/>
    <xf numFmtId="9" fontId="18" fillId="0" borderId="0" xfId="2" applyFont="1" applyAlignment="1">
      <alignment horizontal="center"/>
    </xf>
    <xf numFmtId="0" fontId="5" fillId="0" borderId="14" xfId="0" applyFont="1" applyBorder="1" applyAlignment="1">
      <alignment horizontal="center"/>
    </xf>
    <xf numFmtId="4" fontId="5" fillId="0" borderId="0" xfId="0" applyNumberFormat="1" applyFont="1"/>
    <xf numFmtId="4" fontId="5" fillId="0" borderId="11" xfId="0" applyNumberFormat="1" applyFont="1" applyBorder="1"/>
    <xf numFmtId="0" fontId="15" fillId="2" borderId="0" xfId="0" applyFont="1" applyFill="1"/>
    <xf numFmtId="4" fontId="15" fillId="2" borderId="0" xfId="0" applyNumberFormat="1" applyFont="1" applyFill="1"/>
    <xf numFmtId="4" fontId="46" fillId="0" borderId="7" xfId="0" applyNumberFormat="1" applyFont="1" applyBorder="1" applyAlignment="1" applyProtection="1">
      <alignment horizontal="right" vertical="center"/>
      <protection locked="0" hidden="1"/>
    </xf>
    <xf numFmtId="0" fontId="16" fillId="0" borderId="14" xfId="0" quotePrefix="1" applyFont="1" applyBorder="1" applyAlignment="1" applyProtection="1">
      <alignment horizontal="left"/>
      <protection locked="0" hidden="1"/>
    </xf>
    <xf numFmtId="0" fontId="39" fillId="0" borderId="7" xfId="0" applyFont="1" applyBorder="1" applyAlignment="1" applyProtection="1">
      <alignment horizontal="center"/>
      <protection locked="0" hidden="1"/>
    </xf>
    <xf numFmtId="0" fontId="6" fillId="0" borderId="7" xfId="0" applyFont="1" applyBorder="1" applyAlignment="1" applyProtection="1">
      <alignment horizontal="center"/>
      <protection locked="0" hidden="1"/>
    </xf>
    <xf numFmtId="0" fontId="31" fillId="8" borderId="0" xfId="0" applyFont="1" applyFill="1"/>
    <xf numFmtId="4" fontId="18" fillId="4" borderId="15" xfId="0" applyNumberFormat="1" applyFont="1" applyFill="1" applyBorder="1" applyProtection="1">
      <protection locked="0" hidden="1"/>
    </xf>
    <xf numFmtId="4" fontId="18" fillId="4" borderId="0" xfId="0" applyNumberFormat="1" applyFont="1" applyFill="1" applyBorder="1" applyProtection="1">
      <protection locked="0" hidden="1"/>
    </xf>
    <xf numFmtId="4" fontId="18" fillId="4" borderId="28" xfId="0" applyNumberFormat="1" applyFont="1" applyFill="1" applyBorder="1" applyProtection="1">
      <protection locked="0" hidden="1"/>
    </xf>
    <xf numFmtId="0" fontId="6" fillId="4" borderId="28" xfId="0" applyFont="1" applyFill="1" applyBorder="1" applyProtection="1">
      <protection locked="0" hidden="1"/>
    </xf>
    <xf numFmtId="0" fontId="6" fillId="4" borderId="0" xfId="0" applyFont="1" applyFill="1" applyBorder="1" applyProtection="1">
      <protection locked="0" hidden="1"/>
    </xf>
    <xf numFmtId="0" fontId="6" fillId="4" borderId="15" xfId="0" applyFont="1" applyFill="1" applyBorder="1" applyProtection="1">
      <protection locked="0" hidden="1"/>
    </xf>
    <xf numFmtId="0" fontId="6" fillId="0" borderId="10" xfId="1" applyFont="1" applyBorder="1" applyProtection="1">
      <protection locked="0" hidden="1"/>
    </xf>
    <xf numFmtId="0" fontId="6" fillId="0" borderId="4" xfId="1" applyFont="1" applyBorder="1" applyProtection="1">
      <protection locked="0" hidden="1"/>
    </xf>
    <xf numFmtId="0" fontId="6" fillId="0" borderId="5" xfId="1" applyFont="1" applyBorder="1" applyProtection="1">
      <protection locked="0" hidden="1"/>
    </xf>
    <xf numFmtId="0" fontId="6" fillId="0" borderId="0" xfId="1" applyFont="1" applyProtection="1">
      <protection locked="0" hidden="1"/>
    </xf>
    <xf numFmtId="0" fontId="6" fillId="0" borderId="1" xfId="1" applyFont="1" applyBorder="1" applyProtection="1">
      <protection locked="0" hidden="1"/>
    </xf>
    <xf numFmtId="4" fontId="6" fillId="0" borderId="0" xfId="1" applyNumberFormat="1" applyFont="1" applyAlignment="1" applyProtection="1">
      <alignment horizontal="right"/>
      <protection locked="0" hidden="1"/>
    </xf>
    <xf numFmtId="0" fontId="6" fillId="0" borderId="0" xfId="1" applyFont="1" applyAlignment="1">
      <alignment horizontal="left" vertical="center"/>
    </xf>
    <xf numFmtId="0" fontId="11" fillId="10" borderId="0" xfId="1" quotePrefix="1" applyFont="1" applyFill="1" applyAlignment="1">
      <alignment horizontal="left" vertical="center"/>
    </xf>
    <xf numFmtId="0" fontId="6" fillId="0" borderId="0" xfId="1" applyFont="1" applyAlignment="1">
      <alignment vertical="center" wrapText="1"/>
    </xf>
    <xf numFmtId="0" fontId="5" fillId="0" borderId="0" xfId="1" applyFont="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5" fillId="0" borderId="0" xfId="1" applyFont="1" applyAlignment="1">
      <alignment vertical="center" wrapText="1"/>
    </xf>
    <xf numFmtId="0" fontId="35" fillId="10" borderId="7" xfId="1" applyFont="1" applyFill="1" applyBorder="1" applyAlignment="1">
      <alignment horizontal="center" vertical="center" wrapText="1"/>
    </xf>
    <xf numFmtId="0" fontId="6" fillId="0" borderId="14" xfId="1" quotePrefix="1" applyFont="1" applyBorder="1" applyAlignment="1">
      <alignment horizontal="left" vertical="center"/>
    </xf>
    <xf numFmtId="0" fontId="6" fillId="0" borderId="18" xfId="1" applyFont="1" applyBorder="1" applyAlignment="1">
      <alignment vertical="center"/>
    </xf>
    <xf numFmtId="0" fontId="6" fillId="0" borderId="18" xfId="1" applyFont="1" applyBorder="1" applyAlignment="1">
      <alignment horizontal="center" vertical="center"/>
    </xf>
    <xf numFmtId="0" fontId="5" fillId="0" borderId="19" xfId="1" applyFont="1" applyBorder="1" applyAlignment="1">
      <alignment vertical="center" wrapText="1"/>
    </xf>
    <xf numFmtId="0" fontId="57" fillId="10" borderId="7" xfId="1" applyFont="1" applyFill="1" applyBorder="1" applyAlignment="1">
      <alignment horizontal="center" vertical="center"/>
    </xf>
    <xf numFmtId="0" fontId="57" fillId="10" borderId="7" xfId="1" applyFont="1" applyFill="1" applyBorder="1" applyAlignment="1">
      <alignment horizontal="center" vertical="center" wrapText="1"/>
    </xf>
    <xf numFmtId="0" fontId="21" fillId="0" borderId="18" xfId="1" applyFont="1" applyBorder="1" applyAlignment="1">
      <alignment vertical="center"/>
    </xf>
    <xf numFmtId="0" fontId="21" fillId="4" borderId="18" xfId="1" applyFont="1" applyFill="1" applyBorder="1" applyAlignment="1">
      <alignment horizontal="center" vertical="center"/>
    </xf>
    <xf numFmtId="0" fontId="13" fillId="4" borderId="18" xfId="1" applyFont="1" applyFill="1" applyBorder="1" applyAlignment="1">
      <alignment horizontal="right" vertical="center"/>
    </xf>
    <xf numFmtId="0" fontId="21" fillId="0" borderId="7" xfId="1" applyFont="1" applyBorder="1" applyAlignment="1">
      <alignment vertical="center"/>
    </xf>
    <xf numFmtId="0" fontId="21" fillId="4" borderId="7" xfId="1" applyFont="1" applyFill="1" applyBorder="1" applyAlignment="1">
      <alignment horizontal="center" vertical="center"/>
    </xf>
    <xf numFmtId="0" fontId="13" fillId="4" borderId="7" xfId="1" applyFont="1" applyFill="1" applyBorder="1" applyAlignment="1">
      <alignment horizontal="right" vertical="center"/>
    </xf>
    <xf numFmtId="0" fontId="21" fillId="0" borderId="7" xfId="1" applyFont="1" applyBorder="1" applyAlignment="1">
      <alignment horizontal="left" vertical="center"/>
    </xf>
    <xf numFmtId="0" fontId="35" fillId="10" borderId="11" xfId="1" applyFont="1" applyFill="1" applyBorder="1" applyAlignment="1">
      <alignment horizontal="center" vertical="center" wrapText="1"/>
    </xf>
    <xf numFmtId="0" fontId="58" fillId="4" borderId="36" xfId="1" applyFont="1" applyFill="1" applyBorder="1" applyAlignment="1">
      <alignment horizontal="center" vertical="center" wrapText="1"/>
    </xf>
    <xf numFmtId="17" fontId="21" fillId="4" borderId="36" xfId="1" applyNumberFormat="1" applyFont="1" applyFill="1" applyBorder="1" applyAlignment="1">
      <alignment horizontal="center" vertical="center"/>
    </xf>
    <xf numFmtId="0" fontId="6" fillId="4" borderId="36" xfId="1" applyFont="1" applyFill="1" applyBorder="1" applyAlignment="1">
      <alignment horizontal="center" vertical="center"/>
    </xf>
    <xf numFmtId="0" fontId="58" fillId="4" borderId="7" xfId="1" applyFont="1" applyFill="1" applyBorder="1" applyAlignment="1">
      <alignment horizontal="center" vertical="center" wrapText="1"/>
    </xf>
    <xf numFmtId="17" fontId="21" fillId="4" borderId="7" xfId="1" applyNumberFormat="1" applyFont="1" applyFill="1" applyBorder="1" applyAlignment="1">
      <alignment horizontal="center" vertical="center"/>
    </xf>
    <xf numFmtId="0" fontId="6" fillId="4" borderId="7" xfId="1" applyFont="1" applyFill="1" applyBorder="1" applyAlignment="1">
      <alignment horizontal="center" vertical="center"/>
    </xf>
    <xf numFmtId="166" fontId="6" fillId="0" borderId="0" xfId="4" applyNumberFormat="1" applyFont="1" applyAlignment="1">
      <alignment horizontal="right" vertical="center"/>
    </xf>
    <xf numFmtId="3" fontId="6" fillId="0" borderId="0" xfId="1" applyNumberFormat="1" applyFont="1" applyAlignment="1">
      <alignment vertical="center"/>
    </xf>
    <xf numFmtId="0" fontId="11" fillId="10" borderId="7" xfId="1" applyFont="1" applyFill="1" applyBorder="1" applyAlignment="1">
      <alignment horizontal="center" vertical="center"/>
    </xf>
    <xf numFmtId="166" fontId="5" fillId="4" borderId="7" xfId="4" applyNumberFormat="1" applyFont="1" applyFill="1" applyBorder="1" applyAlignment="1">
      <alignment horizontal="right" vertical="center"/>
    </xf>
    <xf numFmtId="0" fontId="6" fillId="0" borderId="15" xfId="1" applyFont="1" applyBorder="1" applyAlignment="1">
      <alignment horizontal="center" vertical="center"/>
    </xf>
    <xf numFmtId="4" fontId="18" fillId="0" borderId="0" xfId="0" applyNumberFormat="1" applyFont="1" applyBorder="1" applyAlignment="1" applyProtection="1">
      <protection locked="0" hidden="1"/>
    </xf>
    <xf numFmtId="0" fontId="25" fillId="0" borderId="0" xfId="0" quotePrefix="1" applyFont="1" applyBorder="1" applyAlignment="1">
      <alignment horizontal="left" vertical="top" wrapText="1"/>
    </xf>
    <xf numFmtId="0" fontId="25" fillId="0" borderId="0" xfId="0" applyFont="1" applyBorder="1" applyAlignment="1">
      <alignment horizontal="justify" vertical="top" wrapText="1"/>
    </xf>
    <xf numFmtId="0" fontId="16" fillId="0" borderId="11" xfId="0" applyFont="1" applyBorder="1" applyAlignment="1">
      <alignment horizontal="center" vertical="center"/>
    </xf>
    <xf numFmtId="0" fontId="16" fillId="0" borderId="17" xfId="0" applyFont="1" applyBorder="1" applyAlignment="1">
      <alignment horizontal="center" vertical="center"/>
    </xf>
    <xf numFmtId="0" fontId="16" fillId="0" borderId="53" xfId="0" applyFont="1" applyBorder="1" applyAlignment="1">
      <alignment horizontal="left" vertical="justify"/>
    </xf>
    <xf numFmtId="0" fontId="16" fillId="0" borderId="54" xfId="0" applyFont="1" applyBorder="1" applyAlignment="1">
      <alignment horizontal="left" vertical="justify"/>
    </xf>
    <xf numFmtId="0" fontId="45" fillId="0" borderId="55" xfId="0" applyFont="1" applyBorder="1" applyAlignment="1">
      <alignment horizontal="right" vertical="center"/>
    </xf>
    <xf numFmtId="0" fontId="45" fillId="0" borderId="64" xfId="0" applyFont="1" applyBorder="1" applyAlignment="1">
      <alignment horizontal="right" vertical="center"/>
    </xf>
    <xf numFmtId="0" fontId="13" fillId="0" borderId="11" xfId="0" quotePrefix="1" applyFont="1" applyBorder="1" applyAlignment="1">
      <alignment horizontal="center" vertical="center" wrapText="1"/>
    </xf>
    <xf numFmtId="0" fontId="13" fillId="0" borderId="17" xfId="0" quotePrefix="1" applyFont="1" applyBorder="1" applyAlignment="1">
      <alignment horizontal="center" vertical="center" wrapText="1"/>
    </xf>
    <xf numFmtId="0" fontId="16" fillId="5" borderId="26" xfId="0" applyFont="1" applyFill="1" applyBorder="1" applyAlignment="1">
      <alignment horizontal="center" vertical="justify"/>
    </xf>
    <xf numFmtId="0" fontId="16" fillId="5" borderId="27" xfId="0" applyFont="1" applyFill="1" applyBorder="1" applyAlignment="1">
      <alignment horizontal="center" vertical="justify"/>
    </xf>
    <xf numFmtId="0" fontId="16" fillId="5" borderId="15" xfId="0" applyFont="1" applyFill="1" applyBorder="1" applyAlignment="1">
      <alignment horizontal="center" vertical="justify"/>
    </xf>
    <xf numFmtId="0" fontId="16" fillId="5" borderId="28" xfId="0" applyFont="1" applyFill="1" applyBorder="1" applyAlignment="1">
      <alignment horizontal="center" vertical="justify"/>
    </xf>
    <xf numFmtId="0" fontId="5" fillId="9" borderId="11" xfId="0" applyFont="1" applyFill="1" applyBorder="1" applyAlignment="1">
      <alignment horizontal="center" vertical="center"/>
    </xf>
    <xf numFmtId="0" fontId="5" fillId="9" borderId="23" xfId="0" applyFont="1" applyFill="1" applyBorder="1" applyAlignment="1">
      <alignment horizontal="center" vertical="center"/>
    </xf>
    <xf numFmtId="0" fontId="5" fillId="0" borderId="0" xfId="0" quotePrefix="1" applyFont="1" applyAlignment="1">
      <alignment horizontal="center"/>
    </xf>
    <xf numFmtId="0" fontId="5" fillId="0" borderId="0" xfId="0" applyFont="1" applyAlignment="1">
      <alignment horizontal="center"/>
    </xf>
    <xf numFmtId="0" fontId="24" fillId="9" borderId="14" xfId="1" quotePrefix="1" applyFont="1" applyFill="1" applyBorder="1" applyAlignment="1">
      <alignment horizontal="center" wrapText="1"/>
    </xf>
    <xf numFmtId="0" fontId="24" fillId="9" borderId="18" xfId="1" quotePrefix="1" applyFont="1" applyFill="1" applyBorder="1" applyAlignment="1">
      <alignment horizontal="center" wrapText="1"/>
    </xf>
    <xf numFmtId="0" fontId="24" fillId="9" borderId="19" xfId="1" quotePrefix="1" applyFont="1" applyFill="1" applyBorder="1" applyAlignment="1">
      <alignment horizontal="center" wrapText="1"/>
    </xf>
    <xf numFmtId="0" fontId="6" fillId="0" borderId="0" xfId="0" applyFont="1" applyAlignment="1">
      <alignment horizontal="left"/>
    </xf>
    <xf numFmtId="0" fontId="6" fillId="0" borderId="14" xfId="0" quotePrefix="1"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45" fillId="0" borderId="55" xfId="0" applyFont="1" applyBorder="1" applyAlignment="1">
      <alignment horizontal="right"/>
    </xf>
    <xf numFmtId="0" fontId="45" fillId="0" borderId="64" xfId="0" applyFont="1" applyBorder="1" applyAlignment="1">
      <alignment horizontal="right"/>
    </xf>
    <xf numFmtId="0" fontId="32" fillId="0" borderId="0" xfId="0" quotePrefix="1" applyFont="1" applyAlignment="1">
      <alignment horizontal="center"/>
    </xf>
    <xf numFmtId="0" fontId="49" fillId="10" borderId="0" xfId="0" quotePrefix="1" applyFont="1" applyFill="1" applyAlignment="1" applyProtection="1">
      <alignment horizontal="center" vertical="top"/>
      <protection locked="0" hidden="1"/>
    </xf>
    <xf numFmtId="0" fontId="11" fillId="7" borderId="14" xfId="0" quotePrefix="1"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5" fillId="9" borderId="16" xfId="0" applyFont="1" applyFill="1" applyBorder="1" applyAlignment="1">
      <alignment horizontal="center" vertical="center"/>
    </xf>
    <xf numFmtId="0" fontId="5" fillId="4" borderId="11" xfId="0" quotePrefix="1"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56" xfId="0" quotePrefix="1" applyFont="1" applyFill="1" applyBorder="1" applyAlignment="1">
      <alignment horizontal="center" vertical="center"/>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0" fillId="10" borderId="0" xfId="0" applyFont="1" applyFill="1" applyAlignment="1">
      <alignment horizontal="center" vertical="center"/>
    </xf>
    <xf numFmtId="0" fontId="34" fillId="4" borderId="42" xfId="0" quotePrefix="1"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5" fillId="4" borderId="59" xfId="0" quotePrefix="1" applyFont="1" applyFill="1" applyBorder="1" applyAlignment="1">
      <alignment horizontal="center" vertical="center"/>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24" fillId="4" borderId="4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45"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33" fillId="4" borderId="41" xfId="0" applyFont="1" applyFill="1" applyBorder="1" applyAlignment="1">
      <alignment vertical="center" textRotation="255"/>
    </xf>
    <xf numFmtId="0" fontId="33" fillId="4" borderId="15" xfId="0" applyFont="1" applyFill="1" applyBorder="1" applyAlignment="1">
      <alignment vertical="center" textRotation="255"/>
    </xf>
    <xf numFmtId="0" fontId="33" fillId="4" borderId="13" xfId="0" applyFont="1" applyFill="1" applyBorder="1" applyAlignment="1">
      <alignment vertical="center" textRotation="255"/>
    </xf>
    <xf numFmtId="0" fontId="6" fillId="4" borderId="11" xfId="0" applyFont="1" applyFill="1" applyBorder="1" applyAlignment="1">
      <alignment horizontal="center"/>
    </xf>
    <xf numFmtId="0" fontId="6" fillId="4" borderId="16" xfId="0" applyFont="1" applyFill="1" applyBorder="1" applyAlignment="1">
      <alignment horizontal="center"/>
    </xf>
    <xf numFmtId="0" fontId="6" fillId="4" borderId="51" xfId="0" applyFont="1" applyFill="1" applyBorder="1" applyAlignment="1">
      <alignment horizontal="center"/>
    </xf>
    <xf numFmtId="3" fontId="54" fillId="4" borderId="11" xfId="1" applyNumberFormat="1" applyFont="1" applyFill="1" applyBorder="1" applyAlignment="1">
      <alignment horizontal="left" vertical="center" wrapText="1"/>
    </xf>
    <xf numFmtId="3" fontId="54" fillId="4" borderId="17" xfId="1" applyNumberFormat="1" applyFont="1" applyFill="1" applyBorder="1" applyAlignment="1">
      <alignment horizontal="left" vertical="center" wrapText="1"/>
    </xf>
    <xf numFmtId="0" fontId="15" fillId="4" borderId="52" xfId="0" applyFont="1" applyFill="1" applyBorder="1" applyAlignment="1">
      <alignment horizontal="center"/>
    </xf>
    <xf numFmtId="0" fontId="15" fillId="4" borderId="16" xfId="0" applyFont="1" applyFill="1" applyBorder="1" applyAlignment="1">
      <alignment horizontal="center"/>
    </xf>
    <xf numFmtId="0" fontId="15" fillId="4" borderId="51" xfId="0" applyFont="1" applyFill="1" applyBorder="1" applyAlignment="1">
      <alignment horizontal="center"/>
    </xf>
    <xf numFmtId="0" fontId="6" fillId="8" borderId="36" xfId="0" applyFont="1" applyFill="1" applyBorder="1" applyAlignment="1" applyProtection="1">
      <alignment horizontal="center"/>
      <protection locked="0" hidden="1"/>
    </xf>
    <xf numFmtId="0" fontId="15" fillId="8" borderId="36" xfId="0" applyFont="1" applyFill="1" applyBorder="1" applyAlignment="1" applyProtection="1">
      <alignment horizontal="center"/>
      <protection locked="0" hidden="1"/>
    </xf>
    <xf numFmtId="0" fontId="6" fillId="8" borderId="12" xfId="0" applyFont="1" applyFill="1" applyBorder="1" applyAlignment="1" applyProtection="1">
      <alignment horizontal="center"/>
      <protection locked="0" hidden="1"/>
    </xf>
    <xf numFmtId="0" fontId="31" fillId="8" borderId="0" xfId="0" applyFont="1" applyFill="1" applyAlignment="1" applyProtection="1">
      <alignment horizontal="center"/>
      <protection locked="0" hidden="1"/>
    </xf>
    <xf numFmtId="0" fontId="19" fillId="4" borderId="52" xfId="0" applyFont="1" applyFill="1" applyBorder="1" applyAlignment="1">
      <alignment horizontal="center"/>
    </xf>
    <xf numFmtId="0" fontId="19" fillId="4" borderId="16" xfId="0" applyFont="1" applyFill="1" applyBorder="1" applyAlignment="1">
      <alignment horizontal="center"/>
    </xf>
    <xf numFmtId="0" fontId="19" fillId="4" borderId="51" xfId="0" applyFont="1" applyFill="1" applyBorder="1" applyAlignment="1">
      <alignment horizontal="center"/>
    </xf>
    <xf numFmtId="0" fontId="6" fillId="8" borderId="0" xfId="0" applyFont="1" applyFill="1" applyAlignment="1">
      <alignment horizontal="left"/>
    </xf>
    <xf numFmtId="0" fontId="18" fillId="8" borderId="0" xfId="0" quotePrefix="1" applyFont="1" applyFill="1" applyAlignment="1">
      <alignment horizontal="left" vertical="justify"/>
    </xf>
    <xf numFmtId="0" fontId="18" fillId="8" borderId="0" xfId="0" applyFont="1" applyFill="1" applyAlignment="1">
      <alignment vertical="justify"/>
    </xf>
    <xf numFmtId="0" fontId="6" fillId="4" borderId="15" xfId="0" applyFont="1" applyFill="1" applyBorder="1" applyAlignment="1">
      <alignment horizontal="center"/>
    </xf>
    <xf numFmtId="0" fontId="6" fillId="4" borderId="0" xfId="0" applyFont="1" applyFill="1" applyBorder="1" applyAlignment="1">
      <alignment horizontal="center"/>
    </xf>
    <xf numFmtId="0" fontId="6" fillId="4" borderId="15" xfId="0" quotePrefix="1" applyFont="1" applyFill="1" applyBorder="1" applyAlignment="1">
      <alignment horizontal="center"/>
    </xf>
    <xf numFmtId="3" fontId="54" fillId="4" borderId="16" xfId="1" applyNumberFormat="1" applyFont="1" applyFill="1" applyBorder="1" applyAlignment="1">
      <alignment horizontal="left" vertical="center" wrapText="1"/>
    </xf>
    <xf numFmtId="0" fontId="56" fillId="0" borderId="9"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3" xfId="0" applyFont="1" applyBorder="1" applyAlignment="1">
      <alignment horizontal="center" vertical="center" wrapText="1"/>
    </xf>
    <xf numFmtId="0" fontId="30" fillId="0" borderId="26" xfId="0" applyFont="1" applyBorder="1" applyAlignment="1">
      <alignment horizontal="center"/>
    </xf>
    <xf numFmtId="0" fontId="30" fillId="0" borderId="12" xfId="0" applyFont="1" applyBorder="1" applyAlignment="1">
      <alignment horizontal="center"/>
    </xf>
    <xf numFmtId="0" fontId="30" fillId="0" borderId="27" xfId="0" applyFont="1" applyBorder="1" applyAlignment="1">
      <alignment horizontal="center"/>
    </xf>
    <xf numFmtId="0" fontId="11" fillId="7" borderId="11"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51" fillId="10" borderId="0" xfId="0" applyFont="1" applyFill="1" applyAlignment="1">
      <alignment vertical="center" wrapText="1"/>
    </xf>
    <xf numFmtId="0" fontId="51" fillId="10" borderId="0" xfId="0" applyFont="1" applyFill="1" applyAlignment="1">
      <alignment horizontal="left" vertical="center" wrapText="1"/>
    </xf>
    <xf numFmtId="0" fontId="52" fillId="10" borderId="0" xfId="0" applyFont="1" applyFill="1" applyAlignment="1">
      <alignment horizontal="left" vertical="center" wrapText="1"/>
    </xf>
    <xf numFmtId="0" fontId="51" fillId="10" borderId="0" xfId="0" quotePrefix="1" applyFont="1" applyFill="1" applyAlignment="1">
      <alignment horizontal="left" vertical="center" wrapText="1"/>
    </xf>
    <xf numFmtId="0" fontId="51" fillId="10" borderId="0" xfId="0" applyFont="1" applyFill="1" applyAlignment="1">
      <alignment vertical="center"/>
    </xf>
    <xf numFmtId="0" fontId="52" fillId="10" borderId="0" xfId="0" applyFont="1" applyFill="1" applyAlignment="1">
      <alignment vertical="center"/>
    </xf>
    <xf numFmtId="0" fontId="51" fillId="10" borderId="36" xfId="0" quotePrefix="1" applyFont="1" applyFill="1" applyBorder="1" applyAlignment="1">
      <alignment horizontal="left" vertical="center"/>
    </xf>
    <xf numFmtId="0" fontId="52" fillId="10" borderId="36" xfId="0" applyFont="1" applyFill="1" applyBorder="1" applyAlignment="1">
      <alignment vertical="center"/>
    </xf>
    <xf numFmtId="0" fontId="52" fillId="10" borderId="0" xfId="0" applyFont="1" applyFill="1" applyBorder="1" applyAlignment="1">
      <alignmen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4"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6" fillId="4" borderId="16" xfId="0" applyFont="1" applyFill="1" applyBorder="1" applyAlignment="1">
      <alignment horizontal="left" wrapText="1"/>
    </xf>
    <xf numFmtId="3" fontId="17" fillId="4" borderId="16" xfId="1" applyNumberFormat="1" applyFont="1" applyFill="1" applyBorder="1" applyAlignment="1">
      <alignment horizontal="left" vertical="top" wrapText="1"/>
    </xf>
    <xf numFmtId="0" fontId="6" fillId="0" borderId="7" xfId="0" quotePrefix="1" applyFont="1" applyBorder="1" applyAlignment="1">
      <alignment horizontal="center" vertical="center" wrapText="1"/>
    </xf>
    <xf numFmtId="0" fontId="6" fillId="0" borderId="7" xfId="0" applyFont="1" applyBorder="1" applyAlignment="1">
      <alignment horizontal="center" vertical="center"/>
    </xf>
    <xf numFmtId="0" fontId="24" fillId="2" borderId="12" xfId="0" quotePrefix="1" applyFont="1" applyFill="1" applyBorder="1" applyAlignment="1">
      <alignment horizontal="center" wrapText="1"/>
    </xf>
    <xf numFmtId="0" fontId="24" fillId="2" borderId="36" xfId="0" quotePrefix="1" applyFont="1" applyFill="1" applyBorder="1" applyAlignment="1">
      <alignment horizontal="center" wrapText="1"/>
    </xf>
    <xf numFmtId="4" fontId="53" fillId="0" borderId="11" xfId="0" applyNumberFormat="1" applyFont="1" applyBorder="1" applyAlignment="1">
      <alignment horizontal="center" vertical="justify"/>
    </xf>
    <xf numFmtId="4" fontId="53" fillId="0" borderId="16" xfId="0" applyNumberFormat="1" applyFont="1" applyBorder="1" applyAlignment="1">
      <alignment horizontal="center" vertical="justify"/>
    </xf>
    <xf numFmtId="4" fontId="53" fillId="0" borderId="17" xfId="0" applyNumberFormat="1" applyFont="1" applyBorder="1" applyAlignment="1">
      <alignment horizontal="center" vertical="justify"/>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3" fontId="17" fillId="4" borderId="16" xfId="1" applyNumberFormat="1" applyFont="1" applyFill="1" applyBorder="1" applyAlignment="1">
      <alignment horizontal="left" vertical="center" wrapText="1"/>
    </xf>
    <xf numFmtId="3" fontId="17" fillId="4" borderId="16" xfId="1" applyNumberFormat="1" applyFont="1" applyFill="1" applyBorder="1" applyAlignment="1">
      <alignment horizontal="justify"/>
    </xf>
    <xf numFmtId="0" fontId="6" fillId="6" borderId="14" xfId="0" quotePrefix="1"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9" fontId="6" fillId="0" borderId="7" xfId="0" applyNumberFormat="1" applyFont="1" applyBorder="1" applyAlignment="1">
      <alignment horizontal="center"/>
    </xf>
    <xf numFmtId="0" fontId="6" fillId="0" borderId="7" xfId="0" applyFont="1" applyBorder="1" applyAlignment="1">
      <alignment horizontal="center"/>
    </xf>
    <xf numFmtId="0" fontId="21" fillId="0" borderId="9" xfId="0" quotePrefix="1" applyFont="1" applyBorder="1" applyAlignment="1">
      <alignment horizontal="center"/>
    </xf>
    <xf numFmtId="0" fontId="21" fillId="0" borderId="0" xfId="0" applyFont="1" applyBorder="1" applyAlignment="1">
      <alignment horizontal="center"/>
    </xf>
    <xf numFmtId="0" fontId="21" fillId="0" borderId="3" xfId="0" applyFont="1" applyBorder="1" applyAlignment="1">
      <alignment horizontal="center"/>
    </xf>
    <xf numFmtId="4" fontId="6" fillId="0" borderId="14"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19" xfId="0" applyNumberFormat="1" applyFont="1" applyBorder="1" applyAlignment="1">
      <alignment horizontal="center" vertical="center"/>
    </xf>
    <xf numFmtId="0" fontId="13" fillId="6" borderId="14" xfId="0" quotePrefix="1"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1" fillId="10" borderId="0" xfId="0" quotePrefix="1" applyFont="1" applyFill="1" applyAlignment="1">
      <alignment horizontal="left" vertical="center" wrapText="1"/>
    </xf>
    <xf numFmtId="0" fontId="11" fillId="10" borderId="0" xfId="0" applyFont="1" applyFill="1" applyAlignment="1">
      <alignment horizontal="justify" vertical="center" wrapText="1"/>
    </xf>
    <xf numFmtId="0" fontId="11" fillId="10" borderId="0" xfId="0" applyFont="1" applyFill="1" applyAlignment="1">
      <alignment horizontal="justify" vertical="center"/>
    </xf>
    <xf numFmtId="0" fontId="11" fillId="10" borderId="0" xfId="0" quotePrefix="1" applyFont="1" applyFill="1" applyAlignment="1">
      <alignment horizontal="left" vertical="center"/>
    </xf>
    <xf numFmtId="0" fontId="9" fillId="4" borderId="14" xfId="0" applyFont="1" applyFill="1" applyBorder="1" applyAlignment="1">
      <alignment horizontal="center"/>
    </xf>
    <xf numFmtId="0" fontId="9" fillId="4" borderId="18" xfId="0" applyFont="1" applyFill="1" applyBorder="1" applyAlignment="1">
      <alignment horizontal="center"/>
    </xf>
    <xf numFmtId="0" fontId="9" fillId="4" borderId="19" xfId="0" applyFont="1" applyFill="1" applyBorder="1" applyAlignment="1">
      <alignment horizontal="center"/>
    </xf>
    <xf numFmtId="0" fontId="10" fillId="4" borderId="2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2" fillId="4" borderId="15"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1" fillId="4" borderId="13" xfId="0" applyFont="1" applyFill="1" applyBorder="1" applyAlignment="1">
      <alignment horizontal="center"/>
    </xf>
    <xf numFmtId="0" fontId="11" fillId="4" borderId="36" xfId="0" applyFont="1" applyFill="1" applyBorder="1" applyAlignment="1">
      <alignment horizontal="center"/>
    </xf>
    <xf numFmtId="0" fontId="11" fillId="4" borderId="38" xfId="0" applyFont="1" applyFill="1" applyBorder="1" applyAlignment="1">
      <alignment horizontal="center"/>
    </xf>
    <xf numFmtId="0" fontId="5" fillId="4" borderId="14" xfId="0" quotePrefix="1"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6" fillId="0" borderId="14" xfId="0" applyFont="1" applyBorder="1" applyAlignment="1">
      <alignment horizontal="center"/>
    </xf>
    <xf numFmtId="0" fontId="15" fillId="2" borderId="0" xfId="0" applyFont="1" applyFill="1" applyAlignment="1">
      <alignment horizontal="left" wrapText="1"/>
    </xf>
    <xf numFmtId="0" fontId="6" fillId="0" borderId="27" xfId="0" applyFont="1" applyBorder="1" applyAlignment="1">
      <alignment horizontal="center" vertical="center"/>
    </xf>
    <xf numFmtId="0" fontId="6" fillId="0" borderId="38" xfId="0" applyFont="1" applyBorder="1" applyAlignment="1">
      <alignment horizontal="center" vertical="center"/>
    </xf>
    <xf numFmtId="0" fontId="18" fillId="0" borderId="12" xfId="0" quotePrefix="1" applyFont="1" applyBorder="1" applyAlignment="1" applyProtection="1">
      <alignment horizontal="center"/>
      <protection locked="0" hidden="1"/>
    </xf>
    <xf numFmtId="0" fontId="6" fillId="0" borderId="0" xfId="1" applyFont="1" applyAlignment="1">
      <alignment horizontal="center"/>
    </xf>
    <xf numFmtId="0" fontId="6" fillId="0" borderId="0" xfId="1" applyFont="1" applyAlignment="1">
      <alignment horizontal="left"/>
    </xf>
    <xf numFmtId="0" fontId="5" fillId="0" borderId="9" xfId="1" applyFont="1" applyBorder="1" applyAlignment="1">
      <alignment horizontal="center"/>
    </xf>
    <xf numFmtId="0" fontId="5" fillId="0" borderId="0" xfId="1" applyFont="1" applyAlignment="1">
      <alignment horizontal="center"/>
    </xf>
    <xf numFmtId="0" fontId="5" fillId="0" borderId="9" xfId="1" quotePrefix="1" applyFont="1" applyBorder="1" applyAlignment="1">
      <alignment horizontal="center"/>
    </xf>
    <xf numFmtId="0" fontId="6" fillId="0" borderId="78" xfId="0" applyFont="1" applyBorder="1" applyAlignment="1" applyProtection="1">
      <alignment horizontal="center"/>
      <protection locked="0" hidden="1"/>
    </xf>
    <xf numFmtId="0" fontId="6" fillId="0" borderId="36" xfId="0" applyFont="1" applyBorder="1" applyAlignment="1" applyProtection="1">
      <alignment horizontal="center"/>
      <protection locked="0" hidden="1"/>
    </xf>
    <xf numFmtId="0" fontId="6" fillId="0" borderId="79" xfId="0" quotePrefix="1" applyFont="1" applyBorder="1" applyAlignment="1" applyProtection="1">
      <alignment horizontal="center" shrinkToFit="1"/>
      <protection locked="0" hidden="1"/>
    </xf>
    <xf numFmtId="0" fontId="6" fillId="0" borderId="12" xfId="0" applyFont="1" applyBorder="1" applyAlignment="1" applyProtection="1">
      <alignment horizontal="center" shrinkToFit="1"/>
      <protection locked="0" hidden="1"/>
    </xf>
    <xf numFmtId="0" fontId="6" fillId="0" borderId="1" xfId="1" quotePrefix="1" applyFont="1" applyBorder="1" applyAlignment="1" applyProtection="1">
      <alignment horizontal="center" vertical="center" wrapText="1"/>
      <protection locked="0" hidden="1"/>
    </xf>
    <xf numFmtId="0" fontId="6" fillId="0" borderId="0" xfId="1" quotePrefix="1" applyFont="1" applyAlignment="1" applyProtection="1">
      <alignment horizontal="center" vertical="center" wrapText="1"/>
      <protection locked="0" hidden="1"/>
    </xf>
    <xf numFmtId="0" fontId="32" fillId="0" borderId="0" xfId="1" applyFont="1" applyAlignment="1">
      <alignment horizontal="center" vertical="center" wrapText="1"/>
    </xf>
    <xf numFmtId="0" fontId="32" fillId="0" borderId="3" xfId="1" applyFont="1" applyBorder="1" applyAlignment="1">
      <alignment horizontal="center" vertical="center" wrapText="1"/>
    </xf>
    <xf numFmtId="0" fontId="5" fillId="0" borderId="0" xfId="1" quotePrefix="1" applyFont="1" applyAlignment="1">
      <alignment horizontal="center" vertical="center" wrapText="1"/>
    </xf>
    <xf numFmtId="0" fontId="5" fillId="0" borderId="3" xfId="1" quotePrefix="1" applyFont="1" applyBorder="1" applyAlignment="1">
      <alignment horizontal="center" vertical="center" wrapText="1"/>
    </xf>
    <xf numFmtId="0" fontId="5" fillId="0" borderId="0" xfId="1" quotePrefix="1" applyFont="1" applyAlignment="1">
      <alignment horizontal="center"/>
    </xf>
    <xf numFmtId="0" fontId="5" fillId="0" borderId="3" xfId="1" quotePrefix="1" applyFont="1" applyBorder="1" applyAlignment="1">
      <alignment horizontal="center"/>
    </xf>
    <xf numFmtId="0" fontId="49" fillId="10" borderId="9" xfId="1" quotePrefix="1" applyFont="1" applyFill="1" applyBorder="1" applyAlignment="1">
      <alignment horizontal="center"/>
    </xf>
    <xf numFmtId="0" fontId="49" fillId="10" borderId="0" xfId="1" applyFont="1" applyFill="1" applyAlignment="1">
      <alignment horizontal="center"/>
    </xf>
    <xf numFmtId="0" fontId="49" fillId="10" borderId="3" xfId="1" applyFont="1" applyFill="1" applyBorder="1" applyAlignment="1">
      <alignment horizontal="center"/>
    </xf>
    <xf numFmtId="0" fontId="6" fillId="0" borderId="11" xfId="1" applyFont="1" applyBorder="1" applyAlignment="1">
      <alignment horizontal="center" vertical="center"/>
    </xf>
    <xf numFmtId="0" fontId="6" fillId="0" borderId="17" xfId="1" applyFont="1" applyBorder="1" applyAlignment="1">
      <alignment horizontal="center" vertical="center"/>
    </xf>
    <xf numFmtId="0" fontId="16" fillId="0" borderId="11" xfId="0" quotePrefix="1" applyFont="1" applyBorder="1" applyAlignment="1">
      <alignment horizontal="center" vertical="justify" wrapText="1"/>
    </xf>
    <xf numFmtId="0" fontId="16" fillId="0" borderId="17" xfId="0" applyFont="1" applyBorder="1" applyAlignment="1">
      <alignment horizontal="center" vertical="justify"/>
    </xf>
    <xf numFmtId="0" fontId="35" fillId="10" borderId="14" xfId="1" applyFont="1" applyFill="1" applyBorder="1" applyAlignment="1">
      <alignment horizontal="center" vertical="center" wrapText="1"/>
    </xf>
    <xf numFmtId="0" fontId="35" fillId="10" borderId="18" xfId="1" applyFont="1" applyFill="1" applyBorder="1" applyAlignment="1">
      <alignment horizontal="center" vertical="center" wrapText="1"/>
    </xf>
    <xf numFmtId="0" fontId="35" fillId="10" borderId="19" xfId="1" applyFont="1" applyFill="1" applyBorder="1" applyAlignment="1">
      <alignment horizontal="center" vertical="center" wrapText="1"/>
    </xf>
    <xf numFmtId="0" fontId="35" fillId="10" borderId="11" xfId="1" applyFont="1" applyFill="1" applyBorder="1" applyAlignment="1">
      <alignment horizontal="center" vertical="center" wrapText="1"/>
    </xf>
    <xf numFmtId="0" fontId="35" fillId="10" borderId="16" xfId="1" applyFont="1" applyFill="1" applyBorder="1" applyAlignment="1">
      <alignment horizontal="center" vertical="center" wrapText="1"/>
    </xf>
    <xf numFmtId="0" fontId="13" fillId="0" borderId="0" xfId="1" quotePrefix="1" applyFont="1" applyAlignment="1">
      <alignment horizontal="left" vertical="top" wrapText="1"/>
    </xf>
    <xf numFmtId="0" fontId="57" fillId="10" borderId="7" xfId="1" applyFont="1" applyFill="1" applyBorder="1" applyAlignment="1">
      <alignment horizontal="center" vertical="center" wrapText="1"/>
    </xf>
    <xf numFmtId="0" fontId="57" fillId="10" borderId="7" xfId="1" applyFont="1" applyFill="1" applyBorder="1" applyAlignment="1">
      <alignment horizontal="center" vertical="center"/>
    </xf>
    <xf numFmtId="0" fontId="35" fillId="10" borderId="11" xfId="1" quotePrefix="1" applyFont="1" applyFill="1" applyBorder="1" applyAlignment="1">
      <alignment horizontal="center" vertical="center" wrapText="1"/>
    </xf>
    <xf numFmtId="0" fontId="35" fillId="10" borderId="17" xfId="1" quotePrefix="1" applyFont="1" applyFill="1" applyBorder="1" applyAlignment="1">
      <alignment horizontal="center" vertical="center" wrapText="1"/>
    </xf>
    <xf numFmtId="0" fontId="35" fillId="10" borderId="16" xfId="1" quotePrefix="1" applyFont="1" applyFill="1" applyBorder="1" applyAlignment="1">
      <alignment horizontal="center" vertical="center" wrapText="1"/>
    </xf>
    <xf numFmtId="0" fontId="5" fillId="0" borderId="0" xfId="0" quotePrefix="1" applyFont="1" applyAlignment="1">
      <alignment horizontal="left"/>
    </xf>
    <xf numFmtId="0" fontId="5" fillId="0" borderId="9" xfId="0" applyFont="1" applyBorder="1"/>
    <xf numFmtId="0" fontId="13" fillId="0" borderId="9" xfId="0" quotePrefix="1" applyFont="1" applyBorder="1" applyAlignment="1">
      <alignment horizontal="left"/>
    </xf>
    <xf numFmtId="0" fontId="13" fillId="0" borderId="0" xfId="0" quotePrefix="1" applyFont="1" applyBorder="1" applyAlignment="1">
      <alignment horizontal="left"/>
    </xf>
    <xf numFmtId="0" fontId="13" fillId="0" borderId="3" xfId="0" quotePrefix="1" applyFont="1" applyBorder="1" applyAlignment="1">
      <alignment horizontal="left"/>
    </xf>
  </cellXfs>
  <cellStyles count="5">
    <cellStyle name="Millares" xfId="3" builtinId="3"/>
    <cellStyle name="Millares 2" xfId="4"/>
    <cellStyle name="Normal" xfId="0" builtinId="0"/>
    <cellStyle name="Normal 2" xfId="1"/>
    <cellStyle name="Porcentaje" xfId="2" builtinId="5"/>
  </cellStyles>
  <dxfs count="0"/>
  <tableStyles count="0" defaultTableStyle="TableStyleMedium9" defaultPivotStyle="PivotStyleLight16"/>
  <colors>
    <mruColors>
      <color rgb="FF9D2449"/>
      <color rgb="FFF2F2F2"/>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672155</xdr:colOff>
      <xdr:row>1</xdr:row>
      <xdr:rowOff>154782</xdr:rowOff>
    </xdr:from>
    <xdr:to>
      <xdr:col>19</xdr:col>
      <xdr:colOff>121256</xdr:colOff>
      <xdr:row>5</xdr:row>
      <xdr:rowOff>255227</xdr:rowOff>
    </xdr:to>
    <xdr:sp macro="" textlink="">
      <xdr:nvSpPr>
        <xdr:cNvPr id="2" name="Flecha derecha 1">
          <a:extLst>
            <a:ext uri="{FF2B5EF4-FFF2-40B4-BE49-F238E27FC236}">
              <a16:creationId xmlns:a16="http://schemas.microsoft.com/office/drawing/2014/main" id="{7B9646CB-8234-462E-B5CB-47775FF4C936}"/>
            </a:ext>
          </a:extLst>
        </xdr:cNvPr>
        <xdr:cNvSpPr/>
      </xdr:nvSpPr>
      <xdr:spPr>
        <a:xfrm rot="17170713">
          <a:off x="15925811" y="748345"/>
          <a:ext cx="945789" cy="3063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clientData fPrintsWithSheet="0"/>
  </xdr:twoCellAnchor>
  <xdr:twoCellAnchor>
    <xdr:from>
      <xdr:col>17</xdr:col>
      <xdr:colOff>154780</xdr:colOff>
      <xdr:row>5</xdr:row>
      <xdr:rowOff>248858</xdr:rowOff>
    </xdr:from>
    <xdr:to>
      <xdr:col>19</xdr:col>
      <xdr:colOff>104510</xdr:colOff>
      <xdr:row>6</xdr:row>
      <xdr:rowOff>754213</xdr:rowOff>
    </xdr:to>
    <xdr:sp macro="" textlink="">
      <xdr:nvSpPr>
        <xdr:cNvPr id="3" name="CuadroTexto 2">
          <a:extLst>
            <a:ext uri="{FF2B5EF4-FFF2-40B4-BE49-F238E27FC236}">
              <a16:creationId xmlns:a16="http://schemas.microsoft.com/office/drawing/2014/main" id="{596E2BD3-E85B-44C1-9B30-B7CB4DC5DFA2}"/>
            </a:ext>
          </a:extLst>
        </xdr:cNvPr>
        <xdr:cNvSpPr txBox="1"/>
      </xdr:nvSpPr>
      <xdr:spPr>
        <a:xfrm>
          <a:off x="14799468" y="1368046"/>
          <a:ext cx="1735667"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UPEAS/UI </a:t>
          </a:r>
          <a:r>
            <a:rPr lang="es-MX" sz="1100" baseline="0"/>
            <a:t>PODRÁ ELEGIR SU NOMBRE AL DAR CLICK EN ESTA OPCIÓN.</a:t>
          </a:r>
          <a:endParaRPr lang="es-MX"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1028700</xdr:colOff>
      <xdr:row>4</xdr:row>
      <xdr:rowOff>209550</xdr:rowOff>
    </xdr:from>
    <xdr:to>
      <xdr:col>13</xdr:col>
      <xdr:colOff>37138</xdr:colOff>
      <xdr:row>31</xdr:row>
      <xdr:rowOff>16688</xdr:rowOff>
    </xdr:to>
    <xdr:grpSp>
      <xdr:nvGrpSpPr>
        <xdr:cNvPr id="3" name="Grupo 2">
          <a:extLst>
            <a:ext uri="{FF2B5EF4-FFF2-40B4-BE49-F238E27FC236}">
              <a16:creationId xmlns:a16="http://schemas.microsoft.com/office/drawing/2014/main" id="{D4875AC9-1548-4BD7-8828-E210C62FC32B}"/>
            </a:ext>
          </a:extLst>
        </xdr:cNvPr>
        <xdr:cNvGrpSpPr/>
      </xdr:nvGrpSpPr>
      <xdr:grpSpPr>
        <a:xfrm>
          <a:off x="2419350" y="1238250"/>
          <a:ext cx="9104938" cy="5817413"/>
          <a:chOff x="2442475" y="1275670"/>
          <a:chExt cx="9098984" cy="5820985"/>
        </a:xfrm>
      </xdr:grpSpPr>
      <xdr:sp macro="" textlink="">
        <xdr:nvSpPr>
          <xdr:cNvPr id="4" name="Flecha derecha 1">
            <a:extLst>
              <a:ext uri="{FF2B5EF4-FFF2-40B4-BE49-F238E27FC236}">
                <a16:creationId xmlns:a16="http://schemas.microsoft.com/office/drawing/2014/main" id="{8CF0FFFD-4116-48AA-9902-4CDC60780DDB}"/>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5" name="CuadroTexto 4">
            <a:extLst>
              <a:ext uri="{FF2B5EF4-FFF2-40B4-BE49-F238E27FC236}">
                <a16:creationId xmlns:a16="http://schemas.microsoft.com/office/drawing/2014/main" id="{6254297C-4CB4-40F6-87B6-40F0EF3B4331}"/>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UPEAS/UI </a:t>
            </a:r>
            <a:r>
              <a:rPr lang="es-MX" sz="1100" baseline="0"/>
              <a:t>DEBE CAPTURAR ESTOS CAMPOS.</a:t>
            </a:r>
            <a:endParaRPr lang="es-MX" sz="1100"/>
          </a:p>
        </xdr:txBody>
      </xdr:sp>
      <xdr:sp macro="" textlink="">
        <xdr:nvSpPr>
          <xdr:cNvPr id="6" name="Rectángulo 5">
            <a:extLst>
              <a:ext uri="{FF2B5EF4-FFF2-40B4-BE49-F238E27FC236}">
                <a16:creationId xmlns:a16="http://schemas.microsoft.com/office/drawing/2014/main" id="{CE3467EB-F2E1-4088-9224-216305EBF0B7}"/>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4BD8262D-3C88-4C14-B992-05EA27CB796E}"/>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8D9339E5-B6AE-4512-9870-69B52E828CE9}"/>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8C260554-2302-4D04-8D90-5D3682F1E397}"/>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FA204DEB-BF2D-42E8-82C3-9D522FE45FEA}"/>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7EC355C1-4112-419D-BC6D-D854F3B6B0D3}"/>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883457D9-6C5A-436F-8758-CD7A77965B79}"/>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D97FF3F6-52AF-4905-A82D-23D800961AD5}"/>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837C547E-2745-4E1F-9111-E4217AE5C0B7}"/>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1FDFAD0B-41DA-4E82-AA38-00F5288DBEF6}"/>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4A8FDDA3-7F67-4561-A0EA-745C308E4FB4}"/>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61167E19-ACC6-4D36-9A0F-FADBA7125082}"/>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813EA211-2293-45F1-BECD-169B8B5462EE}"/>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1CA6846C-34C8-4016-ADBE-D15044DC9D0F}"/>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14783A8C-DE19-4C10-8460-BDFD47BF6F7A}"/>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ADBC3596-95F8-4FC2-95D8-2613E02BE4F6}"/>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4C9A0A67-31AE-4B2A-95C9-110199953308}"/>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720130EA-E50B-4A29-B712-8CA96C431A3C}"/>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A460C7BA-4C3F-4D1E-AE76-5B4375271AC2}"/>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F21ABAD3-6A02-4269-9044-E9F4CA43FCFF}"/>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C6010F7D-1907-4E1F-A4EB-1CCED56BAD19}"/>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65EB9F68-BCD4-493A-8617-12F782A8C3FB}"/>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26340C46-9BC2-484F-9116-2D2E6A7572EF}"/>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BDD295C5-235F-42AB-9157-CDBE97E9866F}"/>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EF00980A-8B1C-4C22-8991-57FD89E50C12}"/>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97CAFD68-8F3E-4EFA-AF0B-504BFB75465F}"/>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6D8469AB-EEB9-4C88-A379-A606E54A6E40}"/>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CD80E322-E842-47D1-8249-7E2BE65D0FC4}"/>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F1145A0F-F1CE-40F1-9434-2A5A377B2D57}"/>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D7E42049-F680-4DB6-8109-15EFE448AE64}"/>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02187DF5-B42E-4896-9C68-9300982A4317}"/>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4E476525-79A4-4160-9E25-96933CF2CF7D}"/>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CF2FE0E4-973C-4684-9FC8-D2A21041B37D}"/>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96C306E9-E147-47A1-8D2A-222F4156770D}"/>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5AF32C12-3F8E-4D49-A676-DB3BF26BC248}"/>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135091C0-6ABE-4574-9BDE-0904AB72D493}"/>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F7FD31C6-8997-4E52-A7A1-ACE159424431}"/>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DF8F1B9B-E189-45AB-B516-D4484C9B6B86}"/>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678C83FE-B720-458F-9782-A640BD2A8076}"/>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6DDD6F9D-2581-4B7C-9DEF-B07253761775}"/>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5CF44524-449A-4731-B3D3-7CD0422EA993}"/>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4079EE6B-3DB3-4F86-AD2E-F75D6870B42B}"/>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9710357C-862E-4D5A-AB11-8E584E8EC400}"/>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20AA3CF1-C82D-492A-9D4D-D457B259BA70}"/>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50" name="Rectángulo 49">
            <a:extLst>
              <a:ext uri="{FF2B5EF4-FFF2-40B4-BE49-F238E27FC236}">
                <a16:creationId xmlns:a16="http://schemas.microsoft.com/office/drawing/2014/main" id="{03B9D5BF-83BA-400F-8D7A-C272B74AD7CF}"/>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twoCellAnchor>
    <xdr:from>
      <xdr:col>23</xdr:col>
      <xdr:colOff>952500</xdr:colOff>
      <xdr:row>17</xdr:row>
      <xdr:rowOff>190500</xdr:rowOff>
    </xdr:from>
    <xdr:to>
      <xdr:col>25</xdr:col>
      <xdr:colOff>19050</xdr:colOff>
      <xdr:row>19</xdr:row>
      <xdr:rowOff>57151</xdr:rowOff>
    </xdr:to>
    <xdr:sp macro="" textlink="">
      <xdr:nvSpPr>
        <xdr:cNvPr id="51" name="Rectángulo 50">
          <a:extLst>
            <a:ext uri="{FF2B5EF4-FFF2-40B4-BE49-F238E27FC236}">
              <a16:creationId xmlns:a16="http://schemas.microsoft.com/office/drawing/2014/main" id="{5A58C063-1AB7-4A84-9815-C0063F8EDD19}"/>
            </a:ext>
          </a:extLst>
        </xdr:cNvPr>
        <xdr:cNvSpPr/>
      </xdr:nvSpPr>
      <xdr:spPr>
        <a:xfrm>
          <a:off x="19488150" y="3895725"/>
          <a:ext cx="1028700" cy="3429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1038225</xdr:colOff>
      <xdr:row>5</xdr:row>
      <xdr:rowOff>0</xdr:rowOff>
    </xdr:from>
    <xdr:to>
      <xdr:col>13</xdr:col>
      <xdr:colOff>46663</xdr:colOff>
      <xdr:row>30</xdr:row>
      <xdr:rowOff>188138</xdr:rowOff>
    </xdr:to>
    <xdr:grpSp>
      <xdr:nvGrpSpPr>
        <xdr:cNvPr id="2" name="Grupo 1">
          <a:extLst>
            <a:ext uri="{FF2B5EF4-FFF2-40B4-BE49-F238E27FC236}">
              <a16:creationId xmlns:a16="http://schemas.microsoft.com/office/drawing/2014/main" id="{BA5E461F-5926-4D64-A7FA-7E704908F8BD}"/>
            </a:ext>
          </a:extLst>
        </xdr:cNvPr>
        <xdr:cNvGrpSpPr/>
      </xdr:nvGrpSpPr>
      <xdr:grpSpPr>
        <a:xfrm>
          <a:off x="2428097" y="1263520"/>
          <a:ext cx="9087444" cy="5903138"/>
          <a:chOff x="2442475" y="1275670"/>
          <a:chExt cx="9098984" cy="5820985"/>
        </a:xfrm>
      </xdr:grpSpPr>
      <xdr:sp macro="" textlink="">
        <xdr:nvSpPr>
          <xdr:cNvPr id="3" name="Flecha derecha 1">
            <a:extLst>
              <a:ext uri="{FF2B5EF4-FFF2-40B4-BE49-F238E27FC236}">
                <a16:creationId xmlns:a16="http://schemas.microsoft.com/office/drawing/2014/main" id="{700433CB-8999-48D0-880D-7EBDA6FC6251}"/>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32959C53-206E-4247-B7E4-840C74BB4DC2}"/>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UPEAS/UI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F9647270-E8BE-49A0-9877-1819ADCDF968}"/>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AA3D18D3-8493-4E5C-AFB4-AC9E88E989EA}"/>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D50F1733-56E6-4371-8795-C3347E1D3ECC}"/>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FC81CF10-8348-42C8-9349-D2370078EBB8}"/>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34F68641-93D5-4AD4-A572-2FDDDE0845CE}"/>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38BB93B8-7526-43BB-B5A9-BD9133764CA8}"/>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DC52F135-BB75-4A3D-8AF4-4E93D67E8EA5}"/>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4343E566-C2AA-4BA9-A916-CDB9EC65ED9D}"/>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A35C9770-79BD-4E27-8ECE-C8DD1C7CEDFE}"/>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0BF7F438-4697-4442-9274-4F541BB29454}"/>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BC1A0E50-E0E3-4B56-B569-08ACD12FD8F6}"/>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3FAFFA6A-0FA4-4FC1-AE3F-DB10A8CE40B0}"/>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88C277C0-D6F6-4B17-AEFB-C7C71A2000AF}"/>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6C8C5B22-44B7-43A4-BEDD-759722947668}"/>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79D6D4F7-1844-440A-B7B2-BD10F7BFD88B}"/>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51C867F6-3FEA-4BEE-8DD6-8C898B1F551D}"/>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E26AEFD4-339B-40B7-B6A0-ABBE83FA7552}"/>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A6AF14C5-44EC-448F-B92D-C32B2DB3CD49}"/>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AA4947D4-64D6-4558-95CF-D92B27F073FD}"/>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413E23BE-CDD5-4DB7-BD86-76FC7F0BF89F}"/>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3EEF3D2E-60B9-460C-B991-C7BA3AF8E0D5}"/>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F87260B8-9A73-436D-97A1-891DFB7F3936}"/>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BB8B1C7E-D250-4719-AB30-57358E1A4B6D}"/>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3B4AFD0F-F9BF-432B-AA9A-E6B6320D607E}"/>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0214D413-F557-49F9-954B-EA2FB2325B80}"/>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95702D76-7CBC-4750-860B-6B8439F9EADC}"/>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15B980B6-C852-4348-AFF9-3F508DC2CF40}"/>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1BA942F0-1847-4304-A207-14C07D8A8D46}"/>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F083C169-3FF3-4544-86E0-6FB07CA22F35}"/>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4EA6F538-9659-491B-A02C-763B388CA60E}"/>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3F23A71C-762F-4A01-8A7C-2C36E215EC01}"/>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C4CDAADB-F57B-49A8-B4BE-EA8FA7B173B6}"/>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EF4811D3-6F27-47ED-AA33-5808160C5C24}"/>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8BA283DD-6425-446D-A98B-6326A9062993}"/>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B4BA2322-6285-4E2D-A0E3-E6282004813E}"/>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662A5B0A-502E-441F-BE73-9A1CAEECD8A9}"/>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84D86796-1FBC-42B0-BC55-B251A09C0202}"/>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45DD7FEA-3E04-4AFA-A041-34BB4672A894}"/>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7CDEA969-0551-4FEB-9D93-91771A8127D4}"/>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C19C9D10-151C-4EF7-8080-52EC70D15EA0}"/>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F83B45AE-B3CE-4D78-B239-55E53337FEA9}"/>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E7D9AD70-48C5-47A2-BA7B-3A117BFC7564}"/>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623CDADC-A0AC-4641-B2DE-DEEFA094C9A1}"/>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51E72E40-D61F-4ACA-9699-3D8EE5DBD93C}"/>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B10EC39A-22FC-4C75-BF99-12E96E21F0D3}"/>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1028700</xdr:colOff>
      <xdr:row>4</xdr:row>
      <xdr:rowOff>209550</xdr:rowOff>
    </xdr:from>
    <xdr:to>
      <xdr:col>13</xdr:col>
      <xdr:colOff>37138</xdr:colOff>
      <xdr:row>31</xdr:row>
      <xdr:rowOff>92888</xdr:rowOff>
    </xdr:to>
    <xdr:grpSp>
      <xdr:nvGrpSpPr>
        <xdr:cNvPr id="2" name="Grupo 1">
          <a:extLst>
            <a:ext uri="{FF2B5EF4-FFF2-40B4-BE49-F238E27FC236}">
              <a16:creationId xmlns:a16="http://schemas.microsoft.com/office/drawing/2014/main" id="{92163AEF-B79C-4858-A586-0D67B0EBBD54}"/>
            </a:ext>
          </a:extLst>
        </xdr:cNvPr>
        <xdr:cNvGrpSpPr/>
      </xdr:nvGrpSpPr>
      <xdr:grpSpPr>
        <a:xfrm>
          <a:off x="2419350" y="1238250"/>
          <a:ext cx="9104938" cy="5817413"/>
          <a:chOff x="2442475" y="1275670"/>
          <a:chExt cx="9098984" cy="5820985"/>
        </a:xfrm>
      </xdr:grpSpPr>
      <xdr:sp macro="" textlink="">
        <xdr:nvSpPr>
          <xdr:cNvPr id="3" name="Flecha derecha 1">
            <a:extLst>
              <a:ext uri="{FF2B5EF4-FFF2-40B4-BE49-F238E27FC236}">
                <a16:creationId xmlns:a16="http://schemas.microsoft.com/office/drawing/2014/main" id="{3A7D1E67-7FE9-4B9B-B0C0-B69744978553}"/>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886403A4-3ADF-4CEC-9979-6F5539F815FD}"/>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UPEAS/UI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527AF0A6-71D5-4565-AD77-05BC45282E88}"/>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3F59E120-CDB7-41BB-B388-62C5130C1793}"/>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0D8F82B1-C28A-48EA-B324-3EE03FA58290}"/>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E209B432-A639-4906-883A-DA86DD07894A}"/>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DAFB56FE-5521-4CFE-AA91-AEFB27689CC6}"/>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1070B265-0752-42FE-A213-03468980FB1E}"/>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B758507C-D245-4C2F-954E-B1C3FA895D0F}"/>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DEB97FD6-2212-4F2E-88FC-068829D8A973}"/>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9B12EA41-6F03-4844-B69E-72D8F80BC6BA}"/>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F84E9B08-11C3-4FCC-BE74-26721678E059}"/>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45357F0C-8014-4A0B-B508-FC7C99CA7A32}"/>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FC09121B-3CF2-49C3-A2EC-1553B875EC22}"/>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41173E00-D533-488B-A361-F66D4BF89949}"/>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011511C5-D7A7-4C65-B624-B82569D1A5C9}"/>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9333C06B-DF5F-44A5-8AF4-5AFCA7F8761D}"/>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EE88622F-C98D-40D5-AEAD-A14CFF195E8B}"/>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6DF2EDE6-3FEE-4B4B-82BB-CB0B1334AB52}"/>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3A435A5A-5538-4201-8BC8-3443A89E7FBC}"/>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29D8D557-8748-408A-B144-18A409AEDBD4}"/>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06E38791-BBF4-406F-8093-F75815BED76F}"/>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ADDB7243-F1B5-4ABE-8957-6C604DE83EF6}"/>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B1CB015B-7719-4521-B2E9-D6C64B51392C}"/>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DC5080D1-3A5A-4EAD-8092-05F59E4C0ED2}"/>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103F70C4-22BC-41E3-8ABD-C840DAE1A499}"/>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136C3C3E-4697-49B4-A787-5ADFCBBD831F}"/>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C54C7137-4643-4051-A0EA-7C217D3C7D43}"/>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F8C4B8C0-1485-428E-95F4-711CB68966C8}"/>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307D7816-CFFC-4296-9031-3896ACE05FDF}"/>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9782D0D7-D863-441D-8DE3-E677E40BBC3D}"/>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27C874DC-1742-452C-9CC9-93263725E102}"/>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FA8B76E4-DEC1-4C8F-B890-DCE30018801F}"/>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4276A81B-6B76-41F2-99A9-F22BD5EBD86C}"/>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938B40B2-C2D3-48FD-979C-30579F0FE20F}"/>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13352505-DDC7-41EE-8128-B87006311F8E}"/>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5EC3513E-EEAF-444D-B783-24A3692746F8}"/>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88ECB3FC-D73F-4F0E-8658-5514AE35117B}"/>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A2F1EA11-0D09-4077-AAD2-67C126A5E670}"/>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E03E1C71-090A-4C2A-8C9C-01ACC4D6155D}"/>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D770B309-83F7-4FCC-BDF9-CC20AB5FB6A4}"/>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67ACD820-A0F1-435D-B70F-2CFD2B660FA2}"/>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AF728BC1-87AD-4481-B10F-959958AE3D8C}"/>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27015350-5CD4-46EE-9D80-97D357114AF4}"/>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07922EBA-50A2-4B35-AE1E-59CE6ED3B893}"/>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343F4453-983E-463F-A383-9A3D40038F7E}"/>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0B1B5070-70FB-4B90-A443-266E009366D0}"/>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1028700</xdr:colOff>
      <xdr:row>4</xdr:row>
      <xdr:rowOff>200025</xdr:rowOff>
    </xdr:from>
    <xdr:to>
      <xdr:col>13</xdr:col>
      <xdr:colOff>37138</xdr:colOff>
      <xdr:row>31</xdr:row>
      <xdr:rowOff>83363</xdr:rowOff>
    </xdr:to>
    <xdr:grpSp>
      <xdr:nvGrpSpPr>
        <xdr:cNvPr id="2" name="Grupo 1">
          <a:extLst>
            <a:ext uri="{FF2B5EF4-FFF2-40B4-BE49-F238E27FC236}">
              <a16:creationId xmlns:a16="http://schemas.microsoft.com/office/drawing/2014/main" id="{00D6ECC7-8DCD-42C0-972A-4ECCA132988A}"/>
            </a:ext>
          </a:extLst>
        </xdr:cNvPr>
        <xdr:cNvGrpSpPr/>
      </xdr:nvGrpSpPr>
      <xdr:grpSpPr>
        <a:xfrm>
          <a:off x="2419350" y="1228725"/>
          <a:ext cx="9104938" cy="5817413"/>
          <a:chOff x="2442475" y="1275670"/>
          <a:chExt cx="9098984" cy="5820985"/>
        </a:xfrm>
      </xdr:grpSpPr>
      <xdr:sp macro="" textlink="">
        <xdr:nvSpPr>
          <xdr:cNvPr id="3" name="Flecha derecha 1">
            <a:extLst>
              <a:ext uri="{FF2B5EF4-FFF2-40B4-BE49-F238E27FC236}">
                <a16:creationId xmlns:a16="http://schemas.microsoft.com/office/drawing/2014/main" id="{29FF9878-8095-4AF6-97B1-42C0D6EE6CEB}"/>
              </a:ext>
            </a:extLst>
          </xdr:cNvPr>
          <xdr:cNvSpPr/>
        </xdr:nvSpPr>
        <xdr:spPr>
          <a:xfrm rot="2111384">
            <a:off x="3151456" y="1959984"/>
            <a:ext cx="946356" cy="3535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  </a:t>
            </a:r>
          </a:p>
        </xdr:txBody>
      </xdr:sp>
      <xdr:sp macro="" textlink="">
        <xdr:nvSpPr>
          <xdr:cNvPr id="4" name="CuadroTexto 3">
            <a:extLst>
              <a:ext uri="{FF2B5EF4-FFF2-40B4-BE49-F238E27FC236}">
                <a16:creationId xmlns:a16="http://schemas.microsoft.com/office/drawing/2014/main" id="{EC6D8C12-A1B6-4681-8178-B5E354128B4F}"/>
              </a:ext>
            </a:extLst>
          </xdr:cNvPr>
          <xdr:cNvSpPr txBox="1"/>
        </xdr:nvSpPr>
        <xdr:spPr>
          <a:xfrm>
            <a:off x="2442475" y="1275670"/>
            <a:ext cx="1772217" cy="46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LA UPEAS/UI </a:t>
            </a:r>
            <a:r>
              <a:rPr lang="es-MX" sz="1100" baseline="0"/>
              <a:t>DEBE CAPTURAR ESTOS CAMPOS.</a:t>
            </a:r>
            <a:endParaRPr lang="es-MX" sz="1100"/>
          </a:p>
        </xdr:txBody>
      </xdr:sp>
      <xdr:sp macro="" textlink="">
        <xdr:nvSpPr>
          <xdr:cNvPr id="5" name="Rectángulo 4">
            <a:extLst>
              <a:ext uri="{FF2B5EF4-FFF2-40B4-BE49-F238E27FC236}">
                <a16:creationId xmlns:a16="http://schemas.microsoft.com/office/drawing/2014/main" id="{7CE6951C-DAA9-4069-83EA-317BDF6F7B26}"/>
              </a:ext>
            </a:extLst>
          </xdr:cNvPr>
          <xdr:cNvSpPr/>
        </xdr:nvSpPr>
        <xdr:spPr>
          <a:xfrm>
            <a:off x="8178838" y="6781271"/>
            <a:ext cx="82186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6" name="Rectángulo 5">
            <a:extLst>
              <a:ext uri="{FF2B5EF4-FFF2-40B4-BE49-F238E27FC236}">
                <a16:creationId xmlns:a16="http://schemas.microsoft.com/office/drawing/2014/main" id="{4390848E-E720-4E62-A6E2-34E4B0BE1B0C}"/>
              </a:ext>
            </a:extLst>
          </xdr:cNvPr>
          <xdr:cNvSpPr/>
        </xdr:nvSpPr>
        <xdr:spPr>
          <a:xfrm>
            <a:off x="7330659" y="6781271"/>
            <a:ext cx="81959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Rectángulo 6">
            <a:extLst>
              <a:ext uri="{FF2B5EF4-FFF2-40B4-BE49-F238E27FC236}">
                <a16:creationId xmlns:a16="http://schemas.microsoft.com/office/drawing/2014/main" id="{4E469374-60C0-4A3A-9BC8-50A9FCC95EC4}"/>
              </a:ext>
            </a:extLst>
          </xdr:cNvPr>
          <xdr:cNvSpPr/>
        </xdr:nvSpPr>
        <xdr:spPr>
          <a:xfrm>
            <a:off x="6471897" y="6781271"/>
            <a:ext cx="819596"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8" name="Rectángulo 7">
            <a:extLst>
              <a:ext uri="{FF2B5EF4-FFF2-40B4-BE49-F238E27FC236}">
                <a16:creationId xmlns:a16="http://schemas.microsoft.com/office/drawing/2014/main" id="{CE45316D-F718-40AD-8E07-146054272D7C}"/>
              </a:ext>
            </a:extLst>
          </xdr:cNvPr>
          <xdr:cNvSpPr/>
        </xdr:nvSpPr>
        <xdr:spPr>
          <a:xfrm>
            <a:off x="5629588" y="6781271"/>
            <a:ext cx="81770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9" name="Rectángulo 8">
            <a:extLst>
              <a:ext uri="{FF2B5EF4-FFF2-40B4-BE49-F238E27FC236}">
                <a16:creationId xmlns:a16="http://schemas.microsoft.com/office/drawing/2014/main" id="{C344FA63-C1C9-4751-88CD-871FF71FD54E}"/>
              </a:ext>
            </a:extLst>
          </xdr:cNvPr>
          <xdr:cNvSpPr/>
        </xdr:nvSpPr>
        <xdr:spPr>
          <a:xfrm>
            <a:off x="4781219" y="6781271"/>
            <a:ext cx="819785"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0" name="Rectángulo 9">
            <a:extLst>
              <a:ext uri="{FF2B5EF4-FFF2-40B4-BE49-F238E27FC236}">
                <a16:creationId xmlns:a16="http://schemas.microsoft.com/office/drawing/2014/main" id="{2E18444E-4778-40C1-8543-19C3253976FC}"/>
              </a:ext>
            </a:extLst>
          </xdr:cNvPr>
          <xdr:cNvSpPr/>
        </xdr:nvSpPr>
        <xdr:spPr>
          <a:xfrm>
            <a:off x="3924724" y="6781271"/>
            <a:ext cx="817329" cy="315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Rectángulo 10">
            <a:extLst>
              <a:ext uri="{FF2B5EF4-FFF2-40B4-BE49-F238E27FC236}">
                <a16:creationId xmlns:a16="http://schemas.microsoft.com/office/drawing/2014/main" id="{2963D509-3042-46AD-87DA-5DF650A30760}"/>
              </a:ext>
            </a:extLst>
          </xdr:cNvPr>
          <xdr:cNvSpPr/>
        </xdr:nvSpPr>
        <xdr:spPr>
          <a:xfrm>
            <a:off x="8157663" y="60721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2" name="Rectángulo 11">
            <a:extLst>
              <a:ext uri="{FF2B5EF4-FFF2-40B4-BE49-F238E27FC236}">
                <a16:creationId xmlns:a16="http://schemas.microsoft.com/office/drawing/2014/main" id="{8CF61B7C-F0CC-4663-95C4-93E3B8E66FE1}"/>
              </a:ext>
            </a:extLst>
          </xdr:cNvPr>
          <xdr:cNvSpPr/>
        </xdr:nvSpPr>
        <xdr:spPr>
          <a:xfrm>
            <a:off x="7309484" y="60721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3" name="Rectángulo 12">
            <a:extLst>
              <a:ext uri="{FF2B5EF4-FFF2-40B4-BE49-F238E27FC236}">
                <a16:creationId xmlns:a16="http://schemas.microsoft.com/office/drawing/2014/main" id="{5486CE15-1D5E-4EA9-81A9-1F526694F10E}"/>
              </a:ext>
            </a:extLst>
          </xdr:cNvPr>
          <xdr:cNvSpPr/>
        </xdr:nvSpPr>
        <xdr:spPr>
          <a:xfrm>
            <a:off x="6444107" y="60721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4" name="Rectángulo 13">
            <a:extLst>
              <a:ext uri="{FF2B5EF4-FFF2-40B4-BE49-F238E27FC236}">
                <a16:creationId xmlns:a16="http://schemas.microsoft.com/office/drawing/2014/main" id="{6746D2A1-024B-4C3C-BF23-EB13E8F2DD9A}"/>
              </a:ext>
            </a:extLst>
          </xdr:cNvPr>
          <xdr:cNvSpPr/>
        </xdr:nvSpPr>
        <xdr:spPr>
          <a:xfrm>
            <a:off x="5608413" y="60721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5" name="Rectángulo 14">
            <a:extLst>
              <a:ext uri="{FF2B5EF4-FFF2-40B4-BE49-F238E27FC236}">
                <a16:creationId xmlns:a16="http://schemas.microsoft.com/office/drawing/2014/main" id="{2C3FF0AA-A664-47C5-A449-04D17DFCEEF1}"/>
              </a:ext>
            </a:extLst>
          </xdr:cNvPr>
          <xdr:cNvSpPr/>
        </xdr:nvSpPr>
        <xdr:spPr>
          <a:xfrm>
            <a:off x="4760044" y="60721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6" name="Rectángulo 15">
            <a:extLst>
              <a:ext uri="{FF2B5EF4-FFF2-40B4-BE49-F238E27FC236}">
                <a16:creationId xmlns:a16="http://schemas.microsoft.com/office/drawing/2014/main" id="{C4311D16-3D2A-4F4F-9163-FF627FD0420E}"/>
              </a:ext>
            </a:extLst>
          </xdr:cNvPr>
          <xdr:cNvSpPr/>
        </xdr:nvSpPr>
        <xdr:spPr>
          <a:xfrm>
            <a:off x="3903549" y="60721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Rectángulo 16">
            <a:extLst>
              <a:ext uri="{FF2B5EF4-FFF2-40B4-BE49-F238E27FC236}">
                <a16:creationId xmlns:a16="http://schemas.microsoft.com/office/drawing/2014/main" id="{B80F1978-679E-4E14-A1DC-F617E785A988}"/>
              </a:ext>
            </a:extLst>
          </xdr:cNvPr>
          <xdr:cNvSpPr/>
        </xdr:nvSpPr>
        <xdr:spPr>
          <a:xfrm>
            <a:off x="8157663" y="535781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8" name="Rectángulo 17">
            <a:extLst>
              <a:ext uri="{FF2B5EF4-FFF2-40B4-BE49-F238E27FC236}">
                <a16:creationId xmlns:a16="http://schemas.microsoft.com/office/drawing/2014/main" id="{B664D6D5-12AB-437B-8AF1-DFBEC149DA3A}"/>
              </a:ext>
            </a:extLst>
          </xdr:cNvPr>
          <xdr:cNvSpPr/>
        </xdr:nvSpPr>
        <xdr:spPr>
          <a:xfrm>
            <a:off x="7309484" y="535781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9" name="Rectángulo 18">
            <a:extLst>
              <a:ext uri="{FF2B5EF4-FFF2-40B4-BE49-F238E27FC236}">
                <a16:creationId xmlns:a16="http://schemas.microsoft.com/office/drawing/2014/main" id="{C4E0B3A1-6B02-4700-9709-B1B55714F1A2}"/>
              </a:ext>
            </a:extLst>
          </xdr:cNvPr>
          <xdr:cNvSpPr/>
        </xdr:nvSpPr>
        <xdr:spPr>
          <a:xfrm>
            <a:off x="6444107" y="535781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0" name="Rectángulo 19">
            <a:extLst>
              <a:ext uri="{FF2B5EF4-FFF2-40B4-BE49-F238E27FC236}">
                <a16:creationId xmlns:a16="http://schemas.microsoft.com/office/drawing/2014/main" id="{A59229A3-B63F-46D3-B9A8-35DFAA49088F}"/>
              </a:ext>
            </a:extLst>
          </xdr:cNvPr>
          <xdr:cNvSpPr/>
        </xdr:nvSpPr>
        <xdr:spPr>
          <a:xfrm>
            <a:off x="5608413" y="535781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1" name="Rectángulo 20">
            <a:extLst>
              <a:ext uri="{FF2B5EF4-FFF2-40B4-BE49-F238E27FC236}">
                <a16:creationId xmlns:a16="http://schemas.microsoft.com/office/drawing/2014/main" id="{6C33ACC0-F57E-4C8D-97F7-2272DBF3343F}"/>
              </a:ext>
            </a:extLst>
          </xdr:cNvPr>
          <xdr:cNvSpPr/>
        </xdr:nvSpPr>
        <xdr:spPr>
          <a:xfrm>
            <a:off x="4760044" y="535781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2" name="Rectángulo 21">
            <a:extLst>
              <a:ext uri="{FF2B5EF4-FFF2-40B4-BE49-F238E27FC236}">
                <a16:creationId xmlns:a16="http://schemas.microsoft.com/office/drawing/2014/main" id="{2DAD72F9-C77B-45C9-A76C-03BE0AF0EF78}"/>
              </a:ext>
            </a:extLst>
          </xdr:cNvPr>
          <xdr:cNvSpPr/>
        </xdr:nvSpPr>
        <xdr:spPr>
          <a:xfrm>
            <a:off x="3903549" y="535781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3" name="Rectángulo 22">
            <a:extLst>
              <a:ext uri="{FF2B5EF4-FFF2-40B4-BE49-F238E27FC236}">
                <a16:creationId xmlns:a16="http://schemas.microsoft.com/office/drawing/2014/main" id="{B93D2870-A219-492B-A91A-B358A9B6662A}"/>
              </a:ext>
            </a:extLst>
          </xdr:cNvPr>
          <xdr:cNvSpPr/>
        </xdr:nvSpPr>
        <xdr:spPr>
          <a:xfrm>
            <a:off x="8157663" y="464343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4" name="Rectángulo 23">
            <a:extLst>
              <a:ext uri="{FF2B5EF4-FFF2-40B4-BE49-F238E27FC236}">
                <a16:creationId xmlns:a16="http://schemas.microsoft.com/office/drawing/2014/main" id="{EB757BC1-F1A4-46A2-B6F7-C604C69EE2A4}"/>
              </a:ext>
            </a:extLst>
          </xdr:cNvPr>
          <xdr:cNvSpPr/>
        </xdr:nvSpPr>
        <xdr:spPr>
          <a:xfrm>
            <a:off x="7309484" y="464343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5" name="Rectángulo 24">
            <a:extLst>
              <a:ext uri="{FF2B5EF4-FFF2-40B4-BE49-F238E27FC236}">
                <a16:creationId xmlns:a16="http://schemas.microsoft.com/office/drawing/2014/main" id="{F81EA194-FC7D-44D5-9C0D-D5C598C6D701}"/>
              </a:ext>
            </a:extLst>
          </xdr:cNvPr>
          <xdr:cNvSpPr/>
        </xdr:nvSpPr>
        <xdr:spPr>
          <a:xfrm>
            <a:off x="6444107" y="464343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6" name="Rectángulo 25">
            <a:extLst>
              <a:ext uri="{FF2B5EF4-FFF2-40B4-BE49-F238E27FC236}">
                <a16:creationId xmlns:a16="http://schemas.microsoft.com/office/drawing/2014/main" id="{CD89E8D1-7649-48F7-A863-CCA3C4E46F9A}"/>
              </a:ext>
            </a:extLst>
          </xdr:cNvPr>
          <xdr:cNvSpPr/>
        </xdr:nvSpPr>
        <xdr:spPr>
          <a:xfrm>
            <a:off x="5608413" y="464343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7" name="Rectángulo 26">
            <a:extLst>
              <a:ext uri="{FF2B5EF4-FFF2-40B4-BE49-F238E27FC236}">
                <a16:creationId xmlns:a16="http://schemas.microsoft.com/office/drawing/2014/main" id="{3278FB3E-9009-45F5-A470-C6E029661C33}"/>
              </a:ext>
            </a:extLst>
          </xdr:cNvPr>
          <xdr:cNvSpPr/>
        </xdr:nvSpPr>
        <xdr:spPr>
          <a:xfrm>
            <a:off x="4760044" y="464343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8" name="Rectángulo 27">
            <a:extLst>
              <a:ext uri="{FF2B5EF4-FFF2-40B4-BE49-F238E27FC236}">
                <a16:creationId xmlns:a16="http://schemas.microsoft.com/office/drawing/2014/main" id="{9DB10524-6F8C-4226-9B95-F11650A91A79}"/>
              </a:ext>
            </a:extLst>
          </xdr:cNvPr>
          <xdr:cNvSpPr/>
        </xdr:nvSpPr>
        <xdr:spPr>
          <a:xfrm>
            <a:off x="3903549" y="464343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29" name="Rectángulo 28">
            <a:extLst>
              <a:ext uri="{FF2B5EF4-FFF2-40B4-BE49-F238E27FC236}">
                <a16:creationId xmlns:a16="http://schemas.microsoft.com/office/drawing/2014/main" id="{D5496D4E-9EDD-4385-BEFD-5223EE8C4516}"/>
              </a:ext>
            </a:extLst>
          </xdr:cNvPr>
          <xdr:cNvSpPr/>
        </xdr:nvSpPr>
        <xdr:spPr>
          <a:xfrm>
            <a:off x="8157663" y="3929063"/>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0" name="Rectángulo 29">
            <a:extLst>
              <a:ext uri="{FF2B5EF4-FFF2-40B4-BE49-F238E27FC236}">
                <a16:creationId xmlns:a16="http://schemas.microsoft.com/office/drawing/2014/main" id="{32E671E4-C968-4C28-8E6D-50023DF6B167}"/>
              </a:ext>
            </a:extLst>
          </xdr:cNvPr>
          <xdr:cNvSpPr/>
        </xdr:nvSpPr>
        <xdr:spPr>
          <a:xfrm>
            <a:off x="7309484" y="3929063"/>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1" name="Rectángulo 30">
            <a:extLst>
              <a:ext uri="{FF2B5EF4-FFF2-40B4-BE49-F238E27FC236}">
                <a16:creationId xmlns:a16="http://schemas.microsoft.com/office/drawing/2014/main" id="{0F3A589E-1192-4CE6-936E-D4C498C6F457}"/>
              </a:ext>
            </a:extLst>
          </xdr:cNvPr>
          <xdr:cNvSpPr/>
        </xdr:nvSpPr>
        <xdr:spPr>
          <a:xfrm>
            <a:off x="6444107" y="3929063"/>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2" name="Rectángulo 31">
            <a:extLst>
              <a:ext uri="{FF2B5EF4-FFF2-40B4-BE49-F238E27FC236}">
                <a16:creationId xmlns:a16="http://schemas.microsoft.com/office/drawing/2014/main" id="{488DC0A7-4FCC-4FF4-895F-5007B6A34375}"/>
              </a:ext>
            </a:extLst>
          </xdr:cNvPr>
          <xdr:cNvSpPr/>
        </xdr:nvSpPr>
        <xdr:spPr>
          <a:xfrm>
            <a:off x="5608413" y="3929063"/>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3" name="Rectángulo 32">
            <a:extLst>
              <a:ext uri="{FF2B5EF4-FFF2-40B4-BE49-F238E27FC236}">
                <a16:creationId xmlns:a16="http://schemas.microsoft.com/office/drawing/2014/main" id="{080D6188-2EF8-491C-AC9D-89204F93237D}"/>
              </a:ext>
            </a:extLst>
          </xdr:cNvPr>
          <xdr:cNvSpPr/>
        </xdr:nvSpPr>
        <xdr:spPr>
          <a:xfrm>
            <a:off x="4760044" y="3929063"/>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4" name="Rectángulo 33">
            <a:extLst>
              <a:ext uri="{FF2B5EF4-FFF2-40B4-BE49-F238E27FC236}">
                <a16:creationId xmlns:a16="http://schemas.microsoft.com/office/drawing/2014/main" id="{F7BE4FBC-DA1C-46B3-B304-9E2E0482EC03}"/>
              </a:ext>
            </a:extLst>
          </xdr:cNvPr>
          <xdr:cNvSpPr/>
        </xdr:nvSpPr>
        <xdr:spPr>
          <a:xfrm>
            <a:off x="3903549" y="3929063"/>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5" name="Rectángulo 34">
            <a:extLst>
              <a:ext uri="{FF2B5EF4-FFF2-40B4-BE49-F238E27FC236}">
                <a16:creationId xmlns:a16="http://schemas.microsoft.com/office/drawing/2014/main" id="{E7AB5953-0B3A-4409-B2A8-297999280B97}"/>
              </a:ext>
            </a:extLst>
          </xdr:cNvPr>
          <xdr:cNvSpPr/>
        </xdr:nvSpPr>
        <xdr:spPr>
          <a:xfrm>
            <a:off x="8157663" y="3214688"/>
            <a:ext cx="82186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6" name="Rectángulo 35">
            <a:extLst>
              <a:ext uri="{FF2B5EF4-FFF2-40B4-BE49-F238E27FC236}">
                <a16:creationId xmlns:a16="http://schemas.microsoft.com/office/drawing/2014/main" id="{1FEE25F8-8207-426D-9AA8-CDDE8E81B030}"/>
              </a:ext>
            </a:extLst>
          </xdr:cNvPr>
          <xdr:cNvSpPr/>
        </xdr:nvSpPr>
        <xdr:spPr>
          <a:xfrm>
            <a:off x="7309484" y="3214688"/>
            <a:ext cx="81959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Rectángulo 36">
            <a:extLst>
              <a:ext uri="{FF2B5EF4-FFF2-40B4-BE49-F238E27FC236}">
                <a16:creationId xmlns:a16="http://schemas.microsoft.com/office/drawing/2014/main" id="{78BD65D1-95D6-4B17-A46E-6E7939ED25C8}"/>
              </a:ext>
            </a:extLst>
          </xdr:cNvPr>
          <xdr:cNvSpPr/>
        </xdr:nvSpPr>
        <xdr:spPr>
          <a:xfrm>
            <a:off x="6444107" y="3214688"/>
            <a:ext cx="82469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8" name="Rectángulo 37">
            <a:extLst>
              <a:ext uri="{FF2B5EF4-FFF2-40B4-BE49-F238E27FC236}">
                <a16:creationId xmlns:a16="http://schemas.microsoft.com/office/drawing/2014/main" id="{BB1751D8-27E3-4260-83F1-67BD91026149}"/>
              </a:ext>
            </a:extLst>
          </xdr:cNvPr>
          <xdr:cNvSpPr/>
        </xdr:nvSpPr>
        <xdr:spPr>
          <a:xfrm>
            <a:off x="5608413" y="3214688"/>
            <a:ext cx="81770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9" name="Rectángulo 38">
            <a:extLst>
              <a:ext uri="{FF2B5EF4-FFF2-40B4-BE49-F238E27FC236}">
                <a16:creationId xmlns:a16="http://schemas.microsoft.com/office/drawing/2014/main" id="{8AB8C8D9-9FBF-469E-B8EC-46AE62794C01}"/>
              </a:ext>
            </a:extLst>
          </xdr:cNvPr>
          <xdr:cNvSpPr/>
        </xdr:nvSpPr>
        <xdr:spPr>
          <a:xfrm>
            <a:off x="4760044" y="3214688"/>
            <a:ext cx="819785"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0" name="Rectángulo 39">
            <a:extLst>
              <a:ext uri="{FF2B5EF4-FFF2-40B4-BE49-F238E27FC236}">
                <a16:creationId xmlns:a16="http://schemas.microsoft.com/office/drawing/2014/main" id="{A70D7297-EC2B-48C1-A9AC-732E0B41A9D0}"/>
              </a:ext>
            </a:extLst>
          </xdr:cNvPr>
          <xdr:cNvSpPr/>
        </xdr:nvSpPr>
        <xdr:spPr>
          <a:xfrm>
            <a:off x="3903549" y="3214688"/>
            <a:ext cx="817329" cy="320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1" name="Rectángulo 40">
            <a:extLst>
              <a:ext uri="{FF2B5EF4-FFF2-40B4-BE49-F238E27FC236}">
                <a16:creationId xmlns:a16="http://schemas.microsoft.com/office/drawing/2014/main" id="{EBFA15F9-14C8-453B-A59B-D28FDC595FBB}"/>
              </a:ext>
            </a:extLst>
          </xdr:cNvPr>
          <xdr:cNvSpPr/>
        </xdr:nvSpPr>
        <xdr:spPr>
          <a:xfrm>
            <a:off x="8157663" y="2449286"/>
            <a:ext cx="82186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2" name="Rectángulo 41">
            <a:extLst>
              <a:ext uri="{FF2B5EF4-FFF2-40B4-BE49-F238E27FC236}">
                <a16:creationId xmlns:a16="http://schemas.microsoft.com/office/drawing/2014/main" id="{2090F90C-473C-4306-9324-D84E32B4A650}"/>
              </a:ext>
            </a:extLst>
          </xdr:cNvPr>
          <xdr:cNvSpPr/>
        </xdr:nvSpPr>
        <xdr:spPr>
          <a:xfrm>
            <a:off x="7309484" y="2449286"/>
            <a:ext cx="81959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3" name="Rectángulo 42">
            <a:extLst>
              <a:ext uri="{FF2B5EF4-FFF2-40B4-BE49-F238E27FC236}">
                <a16:creationId xmlns:a16="http://schemas.microsoft.com/office/drawing/2014/main" id="{29984642-5CB5-4A6F-93B4-5F460B9B1593}"/>
              </a:ext>
            </a:extLst>
          </xdr:cNvPr>
          <xdr:cNvSpPr/>
        </xdr:nvSpPr>
        <xdr:spPr>
          <a:xfrm>
            <a:off x="6444107" y="2449286"/>
            <a:ext cx="82469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4" name="Rectángulo 43">
            <a:extLst>
              <a:ext uri="{FF2B5EF4-FFF2-40B4-BE49-F238E27FC236}">
                <a16:creationId xmlns:a16="http://schemas.microsoft.com/office/drawing/2014/main" id="{CFD450CF-FFEC-494E-ACC5-A177002590D5}"/>
              </a:ext>
            </a:extLst>
          </xdr:cNvPr>
          <xdr:cNvSpPr/>
        </xdr:nvSpPr>
        <xdr:spPr>
          <a:xfrm>
            <a:off x="5608413" y="2449286"/>
            <a:ext cx="81770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5" name="Rectángulo 44">
            <a:extLst>
              <a:ext uri="{FF2B5EF4-FFF2-40B4-BE49-F238E27FC236}">
                <a16:creationId xmlns:a16="http://schemas.microsoft.com/office/drawing/2014/main" id="{B6CCD0B5-C960-4D98-9A8C-3CAAB9B5ABAB}"/>
              </a:ext>
            </a:extLst>
          </xdr:cNvPr>
          <xdr:cNvSpPr/>
        </xdr:nvSpPr>
        <xdr:spPr>
          <a:xfrm>
            <a:off x="4760044" y="2449286"/>
            <a:ext cx="819785"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6" name="Rectángulo 45">
            <a:extLst>
              <a:ext uri="{FF2B5EF4-FFF2-40B4-BE49-F238E27FC236}">
                <a16:creationId xmlns:a16="http://schemas.microsoft.com/office/drawing/2014/main" id="{7A7101A3-8756-4EC3-974A-28108D90A440}"/>
              </a:ext>
            </a:extLst>
          </xdr:cNvPr>
          <xdr:cNvSpPr/>
        </xdr:nvSpPr>
        <xdr:spPr>
          <a:xfrm>
            <a:off x="3903549" y="2449286"/>
            <a:ext cx="81732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7" name="Rectángulo 46">
            <a:extLst>
              <a:ext uri="{FF2B5EF4-FFF2-40B4-BE49-F238E27FC236}">
                <a16:creationId xmlns:a16="http://schemas.microsoft.com/office/drawing/2014/main" id="{2FDEAFEC-CD98-4FBB-B970-2A28DE43348D}"/>
              </a:ext>
            </a:extLst>
          </xdr:cNvPr>
          <xdr:cNvSpPr/>
        </xdr:nvSpPr>
        <xdr:spPr>
          <a:xfrm>
            <a:off x="10719595"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Rectángulo 47">
            <a:extLst>
              <a:ext uri="{FF2B5EF4-FFF2-40B4-BE49-F238E27FC236}">
                <a16:creationId xmlns:a16="http://schemas.microsoft.com/office/drawing/2014/main" id="{8DC2E8FB-E6EC-4B23-B03B-D375490F2B1C}"/>
              </a:ext>
            </a:extLst>
          </xdr:cNvPr>
          <xdr:cNvSpPr/>
        </xdr:nvSpPr>
        <xdr:spPr>
          <a:xfrm>
            <a:off x="9869147" y="2449286"/>
            <a:ext cx="821864"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9" name="Rectángulo 48">
            <a:extLst>
              <a:ext uri="{FF2B5EF4-FFF2-40B4-BE49-F238E27FC236}">
                <a16:creationId xmlns:a16="http://schemas.microsoft.com/office/drawing/2014/main" id="{FF11593F-433D-442A-996A-A8617E392EDE}"/>
              </a:ext>
            </a:extLst>
          </xdr:cNvPr>
          <xdr:cNvSpPr/>
        </xdr:nvSpPr>
        <xdr:spPr>
          <a:xfrm>
            <a:off x="9014732" y="2449286"/>
            <a:ext cx="815249" cy="32275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J6"/>
  <sheetViews>
    <sheetView zoomScale="148" zoomScaleNormal="148" workbookViewId="0"/>
  </sheetViews>
  <sheetFormatPr baseColWidth="10" defaultColWidth="11.42578125" defaultRowHeight="15" x14ac:dyDescent="0.3"/>
  <cols>
    <col min="1" max="2" width="2.85546875" style="8" customWidth="1"/>
    <col min="3" max="9" width="21.140625" style="8" customWidth="1"/>
    <col min="10" max="10" width="2.85546875" style="8" customWidth="1"/>
    <col min="11" max="19" width="2.28515625" style="8" customWidth="1"/>
    <col min="20" max="16384" width="11.42578125" style="8"/>
  </cols>
  <sheetData>
    <row r="1" spans="2:10" ht="4.5" customHeight="1" thickBot="1" x14ac:dyDescent="0.35"/>
    <row r="2" spans="2:10" ht="15.75" thickTop="1" x14ac:dyDescent="0.3">
      <c r="B2" s="253"/>
      <c r="C2" s="254"/>
      <c r="D2" s="254"/>
      <c r="E2" s="254"/>
      <c r="F2" s="254"/>
      <c r="G2" s="254"/>
      <c r="H2" s="254"/>
      <c r="I2" s="254"/>
      <c r="J2" s="255"/>
    </row>
    <row r="3" spans="2:10" ht="340.5" customHeight="1" x14ac:dyDescent="0.3">
      <c r="B3" s="256"/>
      <c r="C3" s="430" t="s">
        <v>115</v>
      </c>
      <c r="D3" s="431"/>
      <c r="E3" s="431"/>
      <c r="F3" s="431"/>
      <c r="G3" s="431"/>
      <c r="H3" s="431"/>
      <c r="I3" s="431"/>
      <c r="J3" s="257"/>
    </row>
    <row r="4" spans="2:10" ht="15.75" thickBot="1" x14ac:dyDescent="0.35">
      <c r="B4" s="258"/>
      <c r="C4" s="259"/>
      <c r="D4" s="259"/>
      <c r="E4" s="259"/>
      <c r="F4" s="259"/>
      <c r="G4" s="259"/>
      <c r="H4" s="259"/>
      <c r="I4" s="259"/>
      <c r="J4" s="260"/>
    </row>
    <row r="5" spans="2:10" ht="3.75" customHeight="1" thickTop="1" x14ac:dyDescent="0.3"/>
    <row r="6" spans="2:10" ht="3.75" customHeight="1" x14ac:dyDescent="0.3"/>
  </sheetData>
  <sheetProtection algorithmName="SHA-512" hashValue="o9ItJsIAEEbcw38GRoRNfQj2zveQmkhOGBFle6+X9GF71LNA1YWj46eOmTuEYVcQDcK/8hN+PCjFNVqdtW/bEQ==" saltValue="HSyljShLIiAXgxCmDhuteg==" spinCount="100000" sheet="1" objects="1" scenarios="1"/>
  <mergeCells count="1">
    <mergeCell ref="C3:I3"/>
  </mergeCells>
  <printOptions horizontalCentered="1" verticalCentered="1"/>
  <pageMargins left="0.70866141732283472" right="0.70866141732283472" top="0.74803149606299213" bottom="0.74803149606299213" header="0.31496062992125984" footer="0.31496062992125984"/>
  <pageSetup scale="7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98" zoomScaleNormal="98" workbookViewId="0">
      <selection sqref="A1:Q1"/>
    </sheetView>
  </sheetViews>
  <sheetFormatPr baseColWidth="10" defaultColWidth="11.42578125" defaultRowHeight="15" x14ac:dyDescent="0.3"/>
  <cols>
    <col min="1" max="1" width="20.85546875" style="8" customWidth="1"/>
    <col min="2" max="2" width="37.5703125"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1.5703125" style="293" customWidth="1"/>
    <col min="19" max="19" width="1.5703125" style="8" customWidth="1"/>
    <col min="20" max="28" width="14.7109375" style="8" customWidth="1"/>
    <col min="29" max="29" width="9.42578125" style="8" customWidth="1"/>
    <col min="30" max="16384" width="11.42578125" style="8"/>
  </cols>
  <sheetData>
    <row r="1" spans="1:35" s="5" customFormat="1" ht="20.25" customHeight="1" x14ac:dyDescent="0.2">
      <c r="A1" s="573" t="s">
        <v>88</v>
      </c>
      <c r="B1" s="574"/>
      <c r="C1" s="574"/>
      <c r="D1" s="574"/>
      <c r="E1" s="574"/>
      <c r="F1" s="574"/>
      <c r="G1" s="574"/>
      <c r="H1" s="574"/>
      <c r="I1" s="574"/>
      <c r="J1" s="574"/>
      <c r="K1" s="574"/>
      <c r="L1" s="574"/>
      <c r="M1" s="574"/>
      <c r="N1" s="574"/>
      <c r="O1" s="574"/>
      <c r="P1" s="574"/>
      <c r="Q1" s="574"/>
      <c r="R1" s="283"/>
      <c r="T1" s="554" t="s">
        <v>262</v>
      </c>
      <c r="U1" s="555"/>
      <c r="V1" s="555"/>
      <c r="W1" s="555"/>
      <c r="X1" s="555"/>
      <c r="Y1" s="555"/>
      <c r="Z1" s="555"/>
      <c r="AA1" s="555"/>
      <c r="AB1" s="556"/>
      <c r="AC1" s="361"/>
      <c r="AD1" s="361"/>
      <c r="AE1" s="362"/>
      <c r="AF1" s="361"/>
      <c r="AG1" s="361"/>
      <c r="AH1" s="361"/>
    </row>
    <row r="2" spans="1:35" s="5" customFormat="1" ht="20.25" customHeight="1" x14ac:dyDescent="0.2">
      <c r="A2" s="573" t="s">
        <v>128</v>
      </c>
      <c r="B2" s="574"/>
      <c r="C2" s="574"/>
      <c r="D2" s="574"/>
      <c r="E2" s="574"/>
      <c r="F2" s="574"/>
      <c r="G2" s="574"/>
      <c r="H2" s="574"/>
      <c r="I2" s="574"/>
      <c r="J2" s="574"/>
      <c r="K2" s="574"/>
      <c r="L2" s="574"/>
      <c r="M2" s="574"/>
      <c r="N2" s="574"/>
      <c r="O2" s="574"/>
      <c r="P2" s="574"/>
      <c r="Q2" s="574"/>
      <c r="R2" s="283"/>
      <c r="T2" s="562">
        <f>Q40</f>
        <v>0</v>
      </c>
      <c r="U2" s="571"/>
      <c r="V2" s="571"/>
      <c r="W2" s="571"/>
      <c r="X2" s="571"/>
      <c r="Y2" s="571"/>
      <c r="Z2" s="571"/>
      <c r="AA2" s="571"/>
      <c r="AB2" s="572"/>
      <c r="AC2" s="361"/>
      <c r="AD2" s="363"/>
      <c r="AE2" s="363"/>
      <c r="AF2" s="363"/>
      <c r="AG2" s="363"/>
      <c r="AH2" s="361"/>
    </row>
    <row r="3" spans="1:35" s="5" customFormat="1" ht="20.25" customHeight="1" x14ac:dyDescent="0.3">
      <c r="A3" s="574" t="s">
        <v>14</v>
      </c>
      <c r="B3" s="574"/>
      <c r="C3" s="574"/>
      <c r="D3" s="574"/>
      <c r="E3" s="574"/>
      <c r="F3" s="574"/>
      <c r="G3" s="574"/>
      <c r="H3" s="574"/>
      <c r="I3" s="574"/>
      <c r="J3" s="574"/>
      <c r="K3" s="574"/>
      <c r="L3" s="574"/>
      <c r="M3" s="574"/>
      <c r="N3" s="574"/>
      <c r="O3" s="574"/>
      <c r="P3" s="574"/>
      <c r="Q3" s="574"/>
      <c r="R3" s="283"/>
      <c r="S3" s="7"/>
      <c r="T3" s="557">
        <f>IF(Q40=0,0,T4/$Q$40)</f>
        <v>0</v>
      </c>
      <c r="U3" s="558"/>
      <c r="V3" s="558"/>
      <c r="W3" s="557">
        <f>IF(Q40=0,0,W4/$Q$40)</f>
        <v>0</v>
      </c>
      <c r="X3" s="558"/>
      <c r="Y3" s="558"/>
      <c r="Z3" s="557">
        <f>IF(Q40=0,0,Z4/$Q$40)</f>
        <v>0</v>
      </c>
      <c r="AA3" s="558"/>
      <c r="AB3" s="558"/>
      <c r="AC3" s="364"/>
      <c r="AD3" s="363"/>
      <c r="AE3" s="363"/>
      <c r="AF3" s="363"/>
      <c r="AG3" s="363"/>
      <c r="AH3" s="361"/>
    </row>
    <row r="4" spans="1:35" s="5" customFormat="1" ht="20.25" customHeight="1" x14ac:dyDescent="0.3">
      <c r="A4" s="575" t="s">
        <v>1</v>
      </c>
      <c r="B4" s="575"/>
      <c r="C4" s="575"/>
      <c r="D4" s="575"/>
      <c r="E4" s="575"/>
      <c r="F4" s="575"/>
      <c r="G4" s="575"/>
      <c r="H4" s="575"/>
      <c r="I4" s="575"/>
      <c r="J4" s="575"/>
      <c r="K4" s="575"/>
      <c r="L4" s="575"/>
      <c r="M4" s="575"/>
      <c r="N4" s="575"/>
      <c r="O4" s="575"/>
      <c r="P4" s="575"/>
      <c r="Q4" s="575"/>
      <c r="R4" s="283"/>
      <c r="S4" s="8"/>
      <c r="T4" s="562">
        <f>E40</f>
        <v>0</v>
      </c>
      <c r="U4" s="563"/>
      <c r="V4" s="564"/>
      <c r="W4" s="562">
        <f>I40</f>
        <v>0</v>
      </c>
      <c r="X4" s="563"/>
      <c r="Y4" s="564"/>
      <c r="Z4" s="562">
        <f>M40</f>
        <v>0</v>
      </c>
      <c r="AA4" s="563"/>
      <c r="AB4" s="564"/>
      <c r="AC4" s="365"/>
      <c r="AD4" s="363"/>
      <c r="AE4" s="363"/>
      <c r="AF4" s="363"/>
      <c r="AG4" s="363"/>
      <c r="AH4" s="361"/>
    </row>
    <row r="5" spans="1:35" s="5" customFormat="1" ht="20.25" customHeight="1" x14ac:dyDescent="0.3">
      <c r="A5" s="576" t="s">
        <v>132</v>
      </c>
      <c r="B5" s="575"/>
      <c r="C5" s="575"/>
      <c r="D5" s="575"/>
      <c r="E5" s="575"/>
      <c r="F5" s="575"/>
      <c r="G5" s="575"/>
      <c r="H5" s="575"/>
      <c r="I5" s="575"/>
      <c r="J5" s="575"/>
      <c r="K5" s="575"/>
      <c r="L5" s="575"/>
      <c r="M5" s="575"/>
      <c r="N5" s="575"/>
      <c r="O5" s="575"/>
      <c r="P5" s="575"/>
      <c r="Q5" s="575"/>
      <c r="R5" s="283"/>
      <c r="S5" s="8"/>
      <c r="T5" s="565" t="s">
        <v>86</v>
      </c>
      <c r="U5" s="566"/>
      <c r="V5" s="567"/>
      <c r="W5" s="568" t="s">
        <v>16</v>
      </c>
      <c r="X5" s="569"/>
      <c r="Y5" s="570"/>
      <c r="Z5" s="568" t="s">
        <v>17</v>
      </c>
      <c r="AA5" s="569"/>
      <c r="AB5" s="570"/>
      <c r="AC5" s="293"/>
      <c r="AD5" s="363"/>
      <c r="AE5" s="363"/>
      <c r="AF5" s="363"/>
      <c r="AG5" s="363"/>
      <c r="AH5" s="361"/>
    </row>
    <row r="6" spans="1:35" ht="21.75" x14ac:dyDescent="0.4">
      <c r="A6" s="577" t="s">
        <v>66</v>
      </c>
      <c r="B6" s="578"/>
      <c r="C6" s="578"/>
      <c r="D6" s="578"/>
      <c r="E6" s="578"/>
      <c r="F6" s="578"/>
      <c r="G6" s="578"/>
      <c r="H6" s="578"/>
      <c r="I6" s="578"/>
      <c r="J6" s="578"/>
      <c r="K6" s="578"/>
      <c r="L6" s="578"/>
      <c r="M6" s="579"/>
      <c r="N6" s="6"/>
      <c r="O6" s="577" t="s">
        <v>133</v>
      </c>
      <c r="P6" s="578"/>
      <c r="Q6" s="579"/>
      <c r="R6" s="284"/>
      <c r="T6" s="24" t="s">
        <v>47</v>
      </c>
      <c r="U6" s="24" t="s">
        <v>52</v>
      </c>
      <c r="V6" s="24" t="s">
        <v>48</v>
      </c>
      <c r="W6" s="24" t="s">
        <v>47</v>
      </c>
      <c r="X6" s="24" t="s">
        <v>52</v>
      </c>
      <c r="Y6" s="24" t="s">
        <v>48</v>
      </c>
      <c r="Z6" s="24" t="s">
        <v>47</v>
      </c>
      <c r="AA6" s="24" t="s">
        <v>52</v>
      </c>
      <c r="AB6" s="24" t="s">
        <v>48</v>
      </c>
      <c r="AC6" s="293"/>
      <c r="AD6" s="363"/>
      <c r="AE6" s="363"/>
      <c r="AF6" s="363"/>
      <c r="AG6" s="363"/>
      <c r="AH6" s="361"/>
      <c r="AI6" s="5"/>
    </row>
    <row r="7" spans="1:35" ht="12.75" customHeight="1" x14ac:dyDescent="0.3">
      <c r="A7" s="580" t="s">
        <v>2</v>
      </c>
      <c r="B7" s="581" t="s">
        <v>13</v>
      </c>
      <c r="C7" s="588" t="s">
        <v>15</v>
      </c>
      <c r="D7" s="589"/>
      <c r="E7" s="589"/>
      <c r="F7" s="589"/>
      <c r="G7" s="589"/>
      <c r="H7" s="589"/>
      <c r="I7" s="589"/>
      <c r="J7" s="589"/>
      <c r="K7" s="589"/>
      <c r="L7" s="589"/>
      <c r="M7" s="590"/>
      <c r="N7" s="9"/>
      <c r="O7" s="582" t="s">
        <v>134</v>
      </c>
      <c r="P7" s="583"/>
      <c r="Q7" s="584"/>
      <c r="R7" s="285"/>
      <c r="S7" s="32"/>
      <c r="T7" s="133">
        <f>C12</f>
        <v>0</v>
      </c>
      <c r="U7" s="133">
        <f t="shared" ref="U7:V7" si="0">D12</f>
        <v>0</v>
      </c>
      <c r="V7" s="133">
        <f t="shared" si="0"/>
        <v>0</v>
      </c>
      <c r="W7" s="133">
        <f>G12</f>
        <v>0</v>
      </c>
      <c r="X7" s="133">
        <f t="shared" ref="X7:Y7" si="1">H12</f>
        <v>0</v>
      </c>
      <c r="Y7" s="133">
        <f t="shared" si="1"/>
        <v>0</v>
      </c>
      <c r="Z7" s="133">
        <f>K12</f>
        <v>0</v>
      </c>
      <c r="AA7" s="133">
        <f t="shared" ref="AA7:AB7" si="2">L12</f>
        <v>0</v>
      </c>
      <c r="AB7" s="133">
        <f t="shared" si="2"/>
        <v>0</v>
      </c>
      <c r="AC7" s="293"/>
      <c r="AD7" s="293"/>
      <c r="AE7" s="293"/>
      <c r="AF7" s="293"/>
      <c r="AG7" s="361"/>
      <c r="AH7" s="361"/>
      <c r="AI7" s="5"/>
    </row>
    <row r="8" spans="1:35" ht="12.75" customHeight="1" x14ac:dyDescent="0.3">
      <c r="A8" s="580"/>
      <c r="B8" s="581"/>
      <c r="C8" s="591" t="s">
        <v>86</v>
      </c>
      <c r="D8" s="592"/>
      <c r="E8" s="593"/>
      <c r="F8" s="10"/>
      <c r="G8" s="594" t="s">
        <v>16</v>
      </c>
      <c r="H8" s="592"/>
      <c r="I8" s="593"/>
      <c r="J8" s="11"/>
      <c r="K8" s="595" t="s">
        <v>17</v>
      </c>
      <c r="L8" s="596"/>
      <c r="M8" s="597"/>
      <c r="N8" s="12"/>
      <c r="O8" s="585"/>
      <c r="P8" s="586"/>
      <c r="Q8" s="587"/>
      <c r="R8" s="285"/>
      <c r="S8" s="32"/>
      <c r="T8" s="373">
        <f>IF(T4=0,0,T7/T4)</f>
        <v>0</v>
      </c>
      <c r="U8" s="373">
        <f>IF(T4=0,0,U7/T4)</f>
        <v>0</v>
      </c>
      <c r="V8" s="373">
        <f>IF(T4=0,0,V7/T4)</f>
        <v>0</v>
      </c>
      <c r="W8" s="373">
        <f t="shared" ref="W8" si="3">IF(W4=0,0,W7/W4)</f>
        <v>0</v>
      </c>
      <c r="X8" s="373">
        <f t="shared" ref="X8" si="4">IF(W4=0,0,X7/W4)</f>
        <v>0</v>
      </c>
      <c r="Y8" s="373">
        <f t="shared" ref="Y8" si="5">IF(W4=0,0,Y7/W4)</f>
        <v>0</v>
      </c>
      <c r="Z8" s="373">
        <f t="shared" ref="Z8" si="6">IF(Z4=0,0,Z7/Z4)</f>
        <v>0</v>
      </c>
      <c r="AA8" s="373">
        <f t="shared" ref="AA8" si="7">IF(Z4=0,0,AA7/Z4)</f>
        <v>0</v>
      </c>
      <c r="AB8" s="373">
        <f t="shared" ref="AB8" si="8">IF(Z4=0,0,AB7/Z4)</f>
        <v>0</v>
      </c>
      <c r="AG8" s="5"/>
      <c r="AH8" s="5"/>
      <c r="AI8" s="5"/>
    </row>
    <row r="9" spans="1:35" ht="15.75" thickBot="1" x14ac:dyDescent="0.35">
      <c r="A9" s="580"/>
      <c r="B9" s="581"/>
      <c r="C9" s="13" t="s">
        <v>47</v>
      </c>
      <c r="D9" s="13" t="s">
        <v>52</v>
      </c>
      <c r="E9" s="13" t="s">
        <v>48</v>
      </c>
      <c r="F9" s="14"/>
      <c r="G9" s="13" t="s">
        <v>47</v>
      </c>
      <c r="H9" s="13" t="s">
        <v>52</v>
      </c>
      <c r="I9" s="13" t="s">
        <v>48</v>
      </c>
      <c r="J9" s="14"/>
      <c r="K9" s="13" t="s">
        <v>47</v>
      </c>
      <c r="L9" s="13" t="s">
        <v>52</v>
      </c>
      <c r="M9" s="13" t="s">
        <v>48</v>
      </c>
      <c r="N9" s="14"/>
      <c r="O9" s="15" t="s">
        <v>101</v>
      </c>
      <c r="P9" s="15" t="s">
        <v>102</v>
      </c>
      <c r="Q9" s="16" t="s">
        <v>55</v>
      </c>
      <c r="R9" s="286"/>
      <c r="S9" s="32"/>
      <c r="T9" s="40"/>
      <c r="U9" s="40"/>
      <c r="V9" s="40"/>
      <c r="W9" s="40"/>
      <c r="X9" s="40"/>
      <c r="Y9" s="40"/>
      <c r="Z9" s="40"/>
      <c r="AA9" s="40"/>
      <c r="AB9" s="40"/>
    </row>
    <row r="10" spans="1:35" x14ac:dyDescent="0.3">
      <c r="A10" s="17"/>
      <c r="B10" s="18"/>
      <c r="C10" s="19"/>
      <c r="D10" s="20"/>
      <c r="E10" s="21"/>
      <c r="F10" s="22"/>
      <c r="G10" s="19"/>
      <c r="H10" s="20"/>
      <c r="I10" s="21"/>
      <c r="J10" s="22"/>
      <c r="K10" s="19"/>
      <c r="L10" s="20"/>
      <c r="M10" s="21"/>
      <c r="N10" s="22"/>
      <c r="O10" s="19"/>
      <c r="P10" s="20"/>
      <c r="Q10" s="23"/>
      <c r="R10" s="287"/>
      <c r="S10" s="32"/>
      <c r="T10" s="47"/>
      <c r="U10" s="48"/>
      <c r="V10" s="48"/>
      <c r="W10" s="48"/>
      <c r="X10" s="48"/>
      <c r="Y10" s="48"/>
      <c r="Z10" s="48"/>
      <c r="AA10" s="48"/>
      <c r="AB10" s="49"/>
    </row>
    <row r="11" spans="1:35" s="32" customFormat="1" ht="15" customHeight="1" x14ac:dyDescent="0.3">
      <c r="A11" s="267"/>
      <c r="B11" s="267"/>
      <c r="C11" s="27"/>
      <c r="D11" s="22"/>
      <c r="E11" s="28"/>
      <c r="F11" s="22"/>
      <c r="G11" s="27"/>
      <c r="H11" s="22"/>
      <c r="I11" s="28"/>
      <c r="J11" s="22"/>
      <c r="K11" s="27"/>
      <c r="L11" s="22"/>
      <c r="M11" s="28"/>
      <c r="N11" s="22"/>
      <c r="O11" s="29"/>
      <c r="P11" s="30"/>
      <c r="Q11" s="31"/>
      <c r="R11" s="288"/>
      <c r="T11" s="559" t="s">
        <v>152</v>
      </c>
      <c r="U11" s="560"/>
      <c r="V11" s="560"/>
      <c r="W11" s="560"/>
      <c r="X11" s="560"/>
      <c r="Y11" s="560"/>
      <c r="Z11" s="560"/>
      <c r="AA11" s="560"/>
      <c r="AB11" s="561"/>
      <c r="AC11" s="8"/>
      <c r="AD11" s="8"/>
      <c r="AE11" s="8"/>
      <c r="AF11" s="8"/>
      <c r="AG11" s="8"/>
      <c r="AH11" s="8"/>
      <c r="AI11" s="8"/>
    </row>
    <row r="12" spans="1:35" s="32" customFormat="1" ht="22.9" customHeight="1" x14ac:dyDescent="0.3">
      <c r="A12" s="537" t="str">
        <f>VLOOKUP('Hoja de trabajo'!$A$2,Hoja1!$B$1:$C$34,2,FALSE)</f>
        <v>Elegir Institución en Hoja de trabajo</v>
      </c>
      <c r="B12" s="538" t="str">
        <f>'Hoja de trabajo'!D49</f>
        <v>SUBSIDIOS FEDERALES PARA ORGANISMOS DESCENTRALIZADOS ESTATALES       U006</v>
      </c>
      <c r="C12" s="384"/>
      <c r="D12" s="385"/>
      <c r="E12" s="386"/>
      <c r="F12" s="34"/>
      <c r="G12" s="384"/>
      <c r="H12" s="385"/>
      <c r="I12" s="386"/>
      <c r="J12" s="34"/>
      <c r="K12" s="384"/>
      <c r="L12" s="385"/>
      <c r="M12" s="386"/>
      <c r="N12" s="30"/>
      <c r="O12" s="37">
        <f>C12+G12+K12+'Fracción III 1er 2020'!Q12</f>
        <v>0</v>
      </c>
      <c r="P12" s="43">
        <f>O12+D12+H12+L12</f>
        <v>0</v>
      </c>
      <c r="Q12" s="45">
        <f>P12+E12+I12+M12</f>
        <v>0</v>
      </c>
      <c r="R12" s="289"/>
      <c r="T12" s="50"/>
      <c r="U12" s="51"/>
      <c r="V12" s="53"/>
      <c r="W12" s="51"/>
      <c r="X12" s="53"/>
      <c r="Y12" s="51"/>
      <c r="Z12" s="51"/>
      <c r="AA12" s="51"/>
      <c r="AB12" s="52"/>
      <c r="AC12" s="8"/>
      <c r="AD12" s="8"/>
      <c r="AE12" s="8"/>
      <c r="AF12" s="8"/>
      <c r="AG12" s="8"/>
      <c r="AH12" s="8"/>
      <c r="AI12" s="8"/>
    </row>
    <row r="13" spans="1:35" s="32" customFormat="1" ht="22.9" customHeight="1" x14ac:dyDescent="0.3">
      <c r="A13" s="537"/>
      <c r="B13" s="538"/>
      <c r="C13" s="36"/>
      <c r="D13" s="35"/>
      <c r="E13" s="33"/>
      <c r="F13" s="34"/>
      <c r="G13" s="36"/>
      <c r="H13" s="35"/>
      <c r="I13" s="33"/>
      <c r="J13" s="34"/>
      <c r="K13" s="36"/>
      <c r="L13" s="35"/>
      <c r="M13" s="33"/>
      <c r="N13" s="30"/>
      <c r="O13" s="37"/>
      <c r="P13" s="43"/>
      <c r="Q13" s="45"/>
      <c r="R13" s="289"/>
      <c r="T13" s="50"/>
      <c r="U13" s="51"/>
      <c r="V13" s="53"/>
      <c r="W13" s="51"/>
      <c r="X13" s="53"/>
      <c r="Y13" s="543" t="s">
        <v>43</v>
      </c>
      <c r="Z13" s="546" t="s">
        <v>41</v>
      </c>
      <c r="AA13" s="549" t="s">
        <v>44</v>
      </c>
      <c r="AB13" s="52"/>
      <c r="AC13" s="8"/>
      <c r="AD13" s="8"/>
      <c r="AE13" s="8"/>
      <c r="AF13" s="8"/>
      <c r="AG13" s="8"/>
      <c r="AH13" s="8"/>
      <c r="AI13" s="8"/>
    </row>
    <row r="14" spans="1:35" s="32" customFormat="1" ht="5.25" customHeight="1" x14ac:dyDescent="0.3">
      <c r="A14" s="26"/>
      <c r="B14" s="39"/>
      <c r="C14" s="261"/>
      <c r="D14" s="262"/>
      <c r="E14" s="263"/>
      <c r="F14" s="22"/>
      <c r="G14" s="261"/>
      <c r="H14" s="262"/>
      <c r="I14" s="263"/>
      <c r="J14" s="22"/>
      <c r="K14" s="261"/>
      <c r="L14" s="262"/>
      <c r="M14" s="263"/>
      <c r="N14" s="30"/>
      <c r="O14" s="264"/>
      <c r="P14" s="265"/>
      <c r="Q14" s="266"/>
      <c r="R14" s="288"/>
      <c r="T14" s="50"/>
      <c r="U14" s="51"/>
      <c r="V14" s="53"/>
      <c r="W14" s="51"/>
      <c r="X14" s="53"/>
      <c r="Y14" s="544"/>
      <c r="Z14" s="547"/>
      <c r="AA14" s="550"/>
      <c r="AB14" s="52"/>
      <c r="AC14" s="8"/>
      <c r="AD14" s="8"/>
      <c r="AE14" s="8"/>
      <c r="AF14" s="8"/>
      <c r="AG14" s="8"/>
      <c r="AH14" s="8"/>
      <c r="AI14" s="8"/>
    </row>
    <row r="15" spans="1:35" s="32" customFormat="1" ht="18.95" customHeight="1" x14ac:dyDescent="0.3">
      <c r="A15" s="26"/>
      <c r="B15" s="39"/>
      <c r="C15" s="27"/>
      <c r="D15" s="22"/>
      <c r="E15" s="28"/>
      <c r="F15" s="22"/>
      <c r="G15" s="27"/>
      <c r="H15" s="22"/>
      <c r="I15" s="28"/>
      <c r="J15" s="22"/>
      <c r="K15" s="29"/>
      <c r="L15" s="30"/>
      <c r="M15" s="41"/>
      <c r="N15" s="30"/>
      <c r="O15" s="29"/>
      <c r="P15" s="30"/>
      <c r="Q15" s="31"/>
      <c r="R15" s="288"/>
      <c r="T15" s="50"/>
      <c r="U15" s="51"/>
      <c r="V15" s="51"/>
      <c r="W15" s="51"/>
      <c r="X15" s="53"/>
      <c r="Y15" s="545"/>
      <c r="Z15" s="548"/>
      <c r="AA15" s="551"/>
      <c r="AB15" s="52"/>
      <c r="AC15" s="8"/>
      <c r="AD15" s="8"/>
      <c r="AE15" s="8"/>
      <c r="AF15" s="8"/>
      <c r="AG15" s="8"/>
      <c r="AH15" s="8"/>
      <c r="AI15" s="8"/>
    </row>
    <row r="16" spans="1:35" s="32" customFormat="1" ht="18.95" customHeight="1" x14ac:dyDescent="0.35">
      <c r="A16" s="294" t="s">
        <v>21</v>
      </c>
      <c r="B16" s="552" t="str">
        <f>'Hoja de trabajo'!D50</f>
        <v>CARRERA DOCENTE                                                                                                                U040</v>
      </c>
      <c r="C16" s="389"/>
      <c r="D16" s="388"/>
      <c r="E16" s="387"/>
      <c r="F16" s="22"/>
      <c r="G16" s="389"/>
      <c r="H16" s="388"/>
      <c r="I16" s="387"/>
      <c r="J16" s="22"/>
      <c r="K16" s="37">
        <f>'Hoja de trabajo'!H32</f>
        <v>0</v>
      </c>
      <c r="L16" s="43">
        <f>'Hoja de trabajo'!I32</f>
        <v>0</v>
      </c>
      <c r="M16" s="44">
        <f>'Hoja de trabajo'!J32</f>
        <v>0</v>
      </c>
      <c r="N16" s="30"/>
      <c r="O16" s="37">
        <f>'Fracción III 1er 2020'!Q16+K16</f>
        <v>0</v>
      </c>
      <c r="P16" s="43">
        <f>O16+L16</f>
        <v>0</v>
      </c>
      <c r="Q16" s="45">
        <f>P16+M16</f>
        <v>0</v>
      </c>
      <c r="R16" s="289"/>
      <c r="T16" s="50"/>
      <c r="U16" s="51"/>
      <c r="V16" s="51"/>
      <c r="W16" s="51"/>
      <c r="X16" s="53"/>
      <c r="AB16" s="52"/>
      <c r="AC16" s="8"/>
      <c r="AD16" s="8"/>
      <c r="AE16" s="8"/>
      <c r="AF16" s="8"/>
      <c r="AG16" s="8"/>
      <c r="AH16" s="8"/>
      <c r="AI16" s="8"/>
    </row>
    <row r="17" spans="1:35" s="32" customFormat="1" ht="18.95" customHeight="1" x14ac:dyDescent="0.3">
      <c r="A17" s="25"/>
      <c r="B17" s="552"/>
      <c r="C17" s="27"/>
      <c r="D17" s="22"/>
      <c r="E17" s="28"/>
      <c r="F17" s="22"/>
      <c r="G17" s="27"/>
      <c r="H17" s="22"/>
      <c r="I17" s="28"/>
      <c r="J17" s="22"/>
      <c r="K17" s="37"/>
      <c r="L17" s="30"/>
      <c r="M17" s="41"/>
      <c r="N17" s="30"/>
      <c r="O17" s="29"/>
      <c r="P17" s="30"/>
      <c r="Q17" s="31"/>
      <c r="R17" s="288"/>
      <c r="T17" s="54"/>
      <c r="U17" s="55"/>
      <c r="W17" s="56"/>
      <c r="X17" s="57"/>
      <c r="Y17" s="58"/>
      <c r="Z17" s="59"/>
      <c r="AA17" s="60"/>
      <c r="AB17" s="61"/>
      <c r="AC17" s="8"/>
      <c r="AE17" s="8"/>
      <c r="AF17" s="8"/>
      <c r="AG17" s="8"/>
      <c r="AH17" s="8"/>
      <c r="AI17" s="8"/>
    </row>
    <row r="18" spans="1:35" s="32" customFormat="1" ht="18.95" customHeight="1" x14ac:dyDescent="0.3">
      <c r="A18" s="25"/>
      <c r="B18" s="46"/>
      <c r="C18" s="27"/>
      <c r="D18" s="22"/>
      <c r="E18" s="28"/>
      <c r="F18" s="22"/>
      <c r="G18" s="27"/>
      <c r="H18" s="22"/>
      <c r="I18" s="28"/>
      <c r="J18" s="22"/>
      <c r="K18" s="37"/>
      <c r="L18" s="30"/>
      <c r="M18" s="41"/>
      <c r="N18" s="30"/>
      <c r="O18" s="29"/>
      <c r="P18" s="30"/>
      <c r="Q18" s="31"/>
      <c r="R18" s="288"/>
      <c r="T18" s="54"/>
      <c r="U18" s="62"/>
      <c r="W18" s="62"/>
      <c r="X18" s="62"/>
      <c r="Y18" s="62"/>
      <c r="Z18" s="62"/>
      <c r="AA18" s="60"/>
      <c r="AB18" s="61"/>
      <c r="AC18" s="8"/>
      <c r="AE18" s="8"/>
      <c r="AF18" s="8"/>
      <c r="AG18" s="8"/>
      <c r="AH18" s="8"/>
      <c r="AI18" s="8"/>
    </row>
    <row r="19" spans="1:35" s="32" customFormat="1" ht="18.95" customHeight="1" x14ac:dyDescent="0.35">
      <c r="A19" s="42" t="s">
        <v>21</v>
      </c>
      <c r="B19" s="553" t="str">
        <f>'Hoja de trabajo'!D51</f>
        <v>APOYOS A CENTROS Y ORGANIZACIONES DE EDUCACIÓN                                             U080</v>
      </c>
      <c r="C19" s="389"/>
      <c r="D19" s="388"/>
      <c r="E19" s="387"/>
      <c r="F19" s="22"/>
      <c r="G19" s="389"/>
      <c r="H19" s="388"/>
      <c r="I19" s="387"/>
      <c r="J19" s="22"/>
      <c r="K19" s="37">
        <f>'Hoja de trabajo'!H34</f>
        <v>0</v>
      </c>
      <c r="L19" s="43">
        <f>'Hoja de trabajo'!I34</f>
        <v>0</v>
      </c>
      <c r="M19" s="44">
        <f>'Hoja de trabajo'!J34</f>
        <v>0</v>
      </c>
      <c r="N19" s="30"/>
      <c r="O19" s="37">
        <f>'Fracción III 1er 2020'!Q19+K19</f>
        <v>0</v>
      </c>
      <c r="P19" s="43">
        <f>O19+L19</f>
        <v>0</v>
      </c>
      <c r="Q19" s="45">
        <f>P19+M19</f>
        <v>0</v>
      </c>
      <c r="R19" s="289"/>
      <c r="T19" s="54"/>
      <c r="U19" s="62"/>
      <c r="W19" s="56" t="s">
        <v>40</v>
      </c>
      <c r="X19" s="62"/>
      <c r="Y19" s="58">
        <f>'Fracción III 1er 2020'!Y19</f>
        <v>0</v>
      </c>
      <c r="Z19" s="59" t="e">
        <f>IF(Y19="",0,Y19/Y21)</f>
        <v>#DIV/0!</v>
      </c>
      <c r="AA19" s="60" t="s">
        <v>45</v>
      </c>
      <c r="AB19" s="61"/>
      <c r="AC19" s="8"/>
      <c r="AE19" s="8"/>
      <c r="AF19" s="8"/>
      <c r="AG19" s="8"/>
      <c r="AH19" s="8"/>
      <c r="AI19" s="8"/>
    </row>
    <row r="20" spans="1:35" s="32" customFormat="1" ht="18.95" customHeight="1" x14ac:dyDescent="0.3">
      <c r="A20" s="25"/>
      <c r="B20" s="553"/>
      <c r="C20" s="27"/>
      <c r="D20" s="22"/>
      <c r="E20" s="28"/>
      <c r="F20" s="22"/>
      <c r="G20" s="27"/>
      <c r="H20" s="22"/>
      <c r="I20" s="28"/>
      <c r="J20" s="22"/>
      <c r="K20" s="29"/>
      <c r="L20" s="30"/>
      <c r="M20" s="41"/>
      <c r="N20" s="30"/>
      <c r="O20" s="29"/>
      <c r="P20" s="30"/>
      <c r="Q20" s="31"/>
      <c r="R20" s="288"/>
      <c r="T20" s="54"/>
      <c r="U20" s="62"/>
      <c r="W20" s="62"/>
      <c r="X20" s="62"/>
      <c r="Y20" s="62"/>
      <c r="Z20" s="62"/>
      <c r="AA20" s="60"/>
      <c r="AB20" s="61"/>
      <c r="AC20" s="8"/>
      <c r="AF20" s="8"/>
      <c r="AG20" s="8"/>
      <c r="AH20" s="8"/>
      <c r="AI20" s="8"/>
    </row>
    <row r="21" spans="1:35" s="32" customFormat="1" ht="18.95" customHeight="1" thickBot="1" x14ac:dyDescent="0.35">
      <c r="A21" s="25"/>
      <c r="B21" s="46"/>
      <c r="C21" s="27"/>
      <c r="D21" s="22"/>
      <c r="E21" s="28"/>
      <c r="F21" s="22"/>
      <c r="G21" s="27"/>
      <c r="H21" s="22"/>
      <c r="I21" s="28"/>
      <c r="J21" s="22"/>
      <c r="K21" s="29"/>
      <c r="L21" s="30"/>
      <c r="M21" s="41"/>
      <c r="N21" s="30"/>
      <c r="O21" s="29"/>
      <c r="P21" s="30"/>
      <c r="Q21" s="31"/>
      <c r="R21" s="288"/>
      <c r="T21" s="54"/>
      <c r="U21" s="62"/>
      <c r="W21" s="62" t="s">
        <v>42</v>
      </c>
      <c r="X21" s="57"/>
      <c r="Y21" s="73">
        <f>Y17+Y19</f>
        <v>0</v>
      </c>
      <c r="Z21" s="59" t="e">
        <f>Z17+Z19</f>
        <v>#DIV/0!</v>
      </c>
      <c r="AA21" s="60" t="s">
        <v>46</v>
      </c>
      <c r="AB21" s="61"/>
      <c r="AC21" s="8"/>
      <c r="AD21" s="8"/>
      <c r="AG21" s="8"/>
      <c r="AH21" s="8"/>
      <c r="AI21" s="8"/>
    </row>
    <row r="22" spans="1:35" s="32" customFormat="1" ht="18.95" customHeight="1" thickTop="1" thickBot="1" x14ac:dyDescent="0.4">
      <c r="A22" s="42" t="s">
        <v>21</v>
      </c>
      <c r="B22" s="538" t="str">
        <f>'Hoja de trabajo'!D52</f>
        <v>PROGRAMA PARA EL DESARROLLO PROFESIONAL DOCENTE (PRODEP)                   S247</v>
      </c>
      <c r="C22" s="389"/>
      <c r="D22" s="388"/>
      <c r="E22" s="387"/>
      <c r="F22" s="22"/>
      <c r="G22" s="389"/>
      <c r="H22" s="388"/>
      <c r="I22" s="387"/>
      <c r="J22" s="22"/>
      <c r="K22" s="37">
        <f>'Hoja de trabajo'!H36</f>
        <v>0</v>
      </c>
      <c r="L22" s="43">
        <f>'Hoja de trabajo'!I36</f>
        <v>0</v>
      </c>
      <c r="M22" s="44">
        <f>'Hoja de trabajo'!J36</f>
        <v>0</v>
      </c>
      <c r="N22" s="30"/>
      <c r="O22" s="37">
        <f>'Fracción III 1er 2020'!Q22+K22</f>
        <v>0</v>
      </c>
      <c r="P22" s="43">
        <f>O22+L22</f>
        <v>0</v>
      </c>
      <c r="Q22" s="45">
        <f>P22+M22</f>
        <v>0</v>
      </c>
      <c r="R22" s="289"/>
      <c r="T22" s="74"/>
      <c r="U22" s="75"/>
      <c r="V22" s="75"/>
      <c r="W22" s="75"/>
      <c r="X22" s="75"/>
      <c r="Y22" s="75"/>
      <c r="Z22" s="75"/>
      <c r="AA22" s="75"/>
      <c r="AB22" s="76"/>
      <c r="AC22" s="8"/>
      <c r="AD22" s="8"/>
      <c r="AG22" s="8"/>
      <c r="AH22" s="8"/>
      <c r="AI22" s="8"/>
    </row>
    <row r="23" spans="1:35" s="32" customFormat="1" ht="18.95" customHeight="1" x14ac:dyDescent="0.3">
      <c r="A23" s="25"/>
      <c r="B23" s="538"/>
      <c r="C23" s="27"/>
      <c r="D23" s="22"/>
      <c r="E23" s="28"/>
      <c r="F23" s="22"/>
      <c r="G23" s="27"/>
      <c r="H23" s="22"/>
      <c r="I23" s="28"/>
      <c r="J23" s="22"/>
      <c r="K23" s="29"/>
      <c r="L23" s="30"/>
      <c r="M23" s="41"/>
      <c r="N23" s="30"/>
      <c r="O23" s="29"/>
      <c r="P23" s="30"/>
      <c r="Q23" s="31"/>
      <c r="R23" s="288"/>
      <c r="T23" s="8"/>
      <c r="U23" s="8"/>
      <c r="V23" s="8"/>
      <c r="W23" s="8"/>
      <c r="X23" s="8"/>
      <c r="Y23" s="8"/>
      <c r="Z23" s="8"/>
      <c r="AA23" s="8"/>
      <c r="AB23" s="8"/>
      <c r="AC23" s="8"/>
      <c r="AD23" s="8"/>
      <c r="AG23" s="8"/>
      <c r="AH23" s="8"/>
      <c r="AI23" s="8"/>
    </row>
    <row r="24" spans="1:35" s="32" customFormat="1" ht="18.95" customHeight="1" x14ac:dyDescent="0.3">
      <c r="A24" s="25"/>
      <c r="B24" s="46"/>
      <c r="C24" s="27"/>
      <c r="D24" s="22"/>
      <c r="E24" s="28"/>
      <c r="F24" s="22"/>
      <c r="G24" s="27"/>
      <c r="H24" s="22"/>
      <c r="I24" s="28"/>
      <c r="J24" s="22"/>
      <c r="K24" s="29"/>
      <c r="L24" s="30"/>
      <c r="M24" s="41"/>
      <c r="N24" s="30"/>
      <c r="O24" s="29"/>
      <c r="P24" s="30"/>
      <c r="Q24" s="31"/>
      <c r="R24" s="288"/>
      <c r="T24" s="62"/>
      <c r="U24" s="62"/>
      <c r="V24" s="8"/>
      <c r="W24" s="598" t="s">
        <v>68</v>
      </c>
      <c r="X24" s="454"/>
      <c r="Y24" s="539" t="s">
        <v>263</v>
      </c>
      <c r="Z24" s="83"/>
      <c r="AC24" s="8"/>
      <c r="AD24" s="8"/>
      <c r="AE24" s="8"/>
      <c r="AG24" s="8"/>
      <c r="AH24" s="8"/>
      <c r="AI24" s="8"/>
    </row>
    <row r="25" spans="1:35" s="32" customFormat="1" ht="18.95" customHeight="1" x14ac:dyDescent="0.35">
      <c r="A25" s="42" t="s">
        <v>21</v>
      </c>
      <c r="B25" s="553" t="str">
        <f>'Hoja de trabajo'!D53</f>
        <v>PROGRAMA FORTALECIMIENTO A LA EXCELENCIA EDUCATIVA (PROFEXCE)            S300</v>
      </c>
      <c r="C25" s="389"/>
      <c r="D25" s="388"/>
      <c r="E25" s="387"/>
      <c r="F25" s="22"/>
      <c r="G25" s="389"/>
      <c r="H25" s="388"/>
      <c r="I25" s="387"/>
      <c r="J25" s="22"/>
      <c r="K25" s="37">
        <f>'Hoja de trabajo'!H38</f>
        <v>0</v>
      </c>
      <c r="L25" s="43">
        <f>'Hoja de trabajo'!I38</f>
        <v>0</v>
      </c>
      <c r="M25" s="44">
        <f>'Hoja de trabajo'!J38</f>
        <v>0</v>
      </c>
      <c r="N25" s="30"/>
      <c r="O25" s="37">
        <f>'Fracción III 1er 2020'!Q25+K25</f>
        <v>0</v>
      </c>
      <c r="P25" s="43">
        <f>O25+L25</f>
        <v>0</v>
      </c>
      <c r="Q25" s="45">
        <f>P25+M25</f>
        <v>0</v>
      </c>
      <c r="R25" s="289"/>
      <c r="V25" s="8"/>
      <c r="W25" s="369" t="s">
        <v>69</v>
      </c>
      <c r="X25" s="374" t="s">
        <v>70</v>
      </c>
      <c r="Y25" s="540" t="s">
        <v>42</v>
      </c>
      <c r="Z25" s="8"/>
      <c r="AD25" s="8"/>
      <c r="AE25" s="8"/>
      <c r="AF25" s="8"/>
      <c r="AG25" s="8"/>
      <c r="AH25" s="8"/>
      <c r="AI25" s="8"/>
    </row>
    <row r="26" spans="1:35" s="32" customFormat="1" ht="18.95" customHeight="1" x14ac:dyDescent="0.3">
      <c r="A26" s="25"/>
      <c r="B26" s="553"/>
      <c r="C26" s="27"/>
      <c r="D26" s="22"/>
      <c r="E26" s="28"/>
      <c r="F26" s="22"/>
      <c r="G26" s="27"/>
      <c r="H26" s="22"/>
      <c r="I26" s="28"/>
      <c r="J26" s="22"/>
      <c r="K26" s="29"/>
      <c r="L26" s="30"/>
      <c r="M26" s="41"/>
      <c r="N26" s="30"/>
      <c r="O26" s="29"/>
      <c r="P26" s="30"/>
      <c r="Q26" s="31"/>
      <c r="R26" s="288"/>
      <c r="V26" s="8"/>
      <c r="W26" s="88"/>
      <c r="X26" s="90"/>
      <c r="Y26" s="89"/>
      <c r="Z26" s="8"/>
      <c r="AD26" s="8"/>
      <c r="AE26" s="8"/>
      <c r="AF26" s="8"/>
      <c r="AG26" s="8"/>
      <c r="AH26" s="8"/>
      <c r="AI26" s="8"/>
    </row>
    <row r="27" spans="1:35" s="32" customFormat="1" ht="18.95" customHeight="1" x14ac:dyDescent="0.3">
      <c r="A27" s="25"/>
      <c r="B27" s="46"/>
      <c r="C27" s="27"/>
      <c r="D27" s="22"/>
      <c r="E27" s="28"/>
      <c r="F27" s="22"/>
      <c r="G27" s="27"/>
      <c r="H27" s="22"/>
      <c r="I27" s="28"/>
      <c r="J27" s="22"/>
      <c r="K27" s="29"/>
      <c r="L27" s="30"/>
      <c r="M27" s="41"/>
      <c r="N27" s="30"/>
      <c r="O27" s="29"/>
      <c r="P27" s="30"/>
      <c r="Q27" s="31"/>
      <c r="R27" s="288"/>
      <c r="T27" s="8"/>
      <c r="U27" s="8"/>
      <c r="V27" s="8"/>
      <c r="W27" s="89"/>
      <c r="X27" s="90"/>
      <c r="Y27" s="89"/>
      <c r="Z27" s="8"/>
      <c r="AC27" s="8"/>
      <c r="AD27" s="8"/>
      <c r="AE27" s="8"/>
      <c r="AF27" s="8"/>
      <c r="AG27" s="8"/>
      <c r="AH27" s="8"/>
      <c r="AI27" s="8"/>
    </row>
    <row r="28" spans="1:35" s="32" customFormat="1" ht="18.95" customHeight="1" x14ac:dyDescent="0.35">
      <c r="A28" s="42" t="s">
        <v>21</v>
      </c>
      <c r="B28" s="538" t="str">
        <f>'Hoja de trabajo'!D54</f>
        <v>AAA</v>
      </c>
      <c r="C28" s="389"/>
      <c r="D28" s="388"/>
      <c r="E28" s="387"/>
      <c r="F28" s="22"/>
      <c r="G28" s="389"/>
      <c r="H28" s="388"/>
      <c r="I28" s="387"/>
      <c r="J28" s="22"/>
      <c r="K28" s="37">
        <f>'Hoja de trabajo'!H40</f>
        <v>0</v>
      </c>
      <c r="L28" s="43">
        <f>'Hoja de trabajo'!I40</f>
        <v>0</v>
      </c>
      <c r="M28" s="44">
        <f>'Hoja de trabajo'!J40</f>
        <v>0</v>
      </c>
      <c r="N28" s="30"/>
      <c r="O28" s="37">
        <f>'Fracción III 1er 2020'!Q28+K28</f>
        <v>0</v>
      </c>
      <c r="P28" s="43">
        <f>O28+L28</f>
        <v>0</v>
      </c>
      <c r="Q28" s="45">
        <f>P28+M28</f>
        <v>0</v>
      </c>
      <c r="R28" s="289"/>
      <c r="S28" s="8"/>
      <c r="T28" s="8"/>
      <c r="U28" s="8"/>
      <c r="V28" s="8" t="s">
        <v>40</v>
      </c>
      <c r="W28" s="95">
        <f>'Fracción III 1er 2020'!W28</f>
        <v>0</v>
      </c>
      <c r="X28" s="96" t="e">
        <f>X30*$Z19</f>
        <v>#DIV/0!</v>
      </c>
      <c r="Y28" s="95" t="e">
        <f>W28+X28</f>
        <v>#DIV/0!</v>
      </c>
      <c r="Z28" s="8"/>
      <c r="AC28" s="8"/>
      <c r="AD28" s="8"/>
      <c r="AE28" s="8"/>
      <c r="AF28" s="8"/>
      <c r="AG28" s="8"/>
      <c r="AH28" s="8"/>
      <c r="AI28" s="8"/>
    </row>
    <row r="29" spans="1:35" s="32" customFormat="1" ht="18.95" customHeight="1" x14ac:dyDescent="0.3">
      <c r="A29" s="25"/>
      <c r="B29" s="538"/>
      <c r="C29" s="27"/>
      <c r="D29" s="22"/>
      <c r="E29" s="28"/>
      <c r="F29" s="22"/>
      <c r="G29" s="27"/>
      <c r="H29" s="22"/>
      <c r="I29" s="28"/>
      <c r="J29" s="22"/>
      <c r="K29" s="29"/>
      <c r="L29" s="30"/>
      <c r="M29" s="41"/>
      <c r="N29" s="30"/>
      <c r="O29" s="29"/>
      <c r="P29" s="30"/>
      <c r="Q29" s="31"/>
      <c r="R29" s="288"/>
      <c r="S29" s="8"/>
      <c r="T29" s="8"/>
      <c r="U29" s="8"/>
      <c r="V29" s="8"/>
      <c r="W29" s="133"/>
      <c r="X29" s="375"/>
      <c r="Y29" s="133"/>
      <c r="Z29" s="8"/>
      <c r="AC29" s="8"/>
      <c r="AD29" s="8"/>
      <c r="AE29" s="8"/>
      <c r="AF29" s="8"/>
      <c r="AG29" s="8"/>
      <c r="AH29" s="8"/>
      <c r="AI29" s="8"/>
    </row>
    <row r="30" spans="1:35" s="32" customFormat="1" ht="18.95" customHeight="1" thickBot="1" x14ac:dyDescent="0.35">
      <c r="A30" s="25"/>
      <c r="B30" s="26"/>
      <c r="C30" s="27"/>
      <c r="D30" s="22"/>
      <c r="E30" s="28"/>
      <c r="F30" s="22"/>
      <c r="G30" s="27"/>
      <c r="H30" s="22"/>
      <c r="I30" s="28"/>
      <c r="J30" s="22"/>
      <c r="K30" s="29"/>
      <c r="L30" s="30"/>
      <c r="M30" s="41"/>
      <c r="N30" s="30"/>
      <c r="O30" s="29"/>
      <c r="P30" s="30"/>
      <c r="Q30" s="31"/>
      <c r="R30" s="288"/>
      <c r="S30" s="8"/>
      <c r="T30" s="8"/>
      <c r="U30" s="8"/>
      <c r="V30" s="8"/>
      <c r="W30" s="103">
        <f>W26+W28</f>
        <v>0</v>
      </c>
      <c r="X30" s="104">
        <f>'Fracción I 2020'!L12-'Fracción I 2020'!F12</f>
        <v>0</v>
      </c>
      <c r="Y30" s="103" t="e">
        <f>Y26+Y28</f>
        <v>#DIV/0!</v>
      </c>
      <c r="Z30" s="8"/>
      <c r="AC30" s="8"/>
      <c r="AD30" s="8"/>
      <c r="AE30" s="8"/>
      <c r="AF30" s="8"/>
      <c r="AG30" s="8"/>
      <c r="AH30" s="8"/>
      <c r="AI30" s="8"/>
    </row>
    <row r="31" spans="1:35" s="32" customFormat="1" ht="18.95" customHeight="1" thickTop="1" x14ac:dyDescent="0.35">
      <c r="A31" s="42" t="s">
        <v>21</v>
      </c>
      <c r="B31" s="538" t="str">
        <f>'Hoja de trabajo'!D55</f>
        <v>BBB</v>
      </c>
      <c r="C31" s="389"/>
      <c r="D31" s="388"/>
      <c r="E31" s="387"/>
      <c r="F31" s="22"/>
      <c r="G31" s="389"/>
      <c r="H31" s="388"/>
      <c r="I31" s="387"/>
      <c r="J31" s="22"/>
      <c r="K31" s="37">
        <f>'Hoja de trabajo'!H42</f>
        <v>0</v>
      </c>
      <c r="L31" s="43">
        <f>'Hoja de trabajo'!I42</f>
        <v>0</v>
      </c>
      <c r="M31" s="44">
        <f>'Hoja de trabajo'!J42</f>
        <v>0</v>
      </c>
      <c r="N31" s="30"/>
      <c r="O31" s="37">
        <f>'Fracción III 1er 2020'!Q31+K31</f>
        <v>0</v>
      </c>
      <c r="P31" s="43">
        <f>O31+L31</f>
        <v>0</v>
      </c>
      <c r="Q31" s="45">
        <f>P31+M31</f>
        <v>0</v>
      </c>
      <c r="R31" s="289"/>
      <c r="S31" s="51"/>
      <c r="T31" s="8"/>
      <c r="U31" s="8"/>
      <c r="V31" s="8"/>
      <c r="W31" s="105"/>
      <c r="X31" s="105"/>
      <c r="Y31" s="8"/>
      <c r="Z31" s="8"/>
      <c r="AC31" s="8"/>
      <c r="AD31" s="8"/>
      <c r="AE31" s="8"/>
      <c r="AF31" s="8"/>
      <c r="AG31" s="8"/>
      <c r="AH31" s="8"/>
      <c r="AI31" s="8"/>
    </row>
    <row r="32" spans="1:35" s="32" customFormat="1" ht="18.95" customHeight="1" x14ac:dyDescent="0.3">
      <c r="A32" s="25"/>
      <c r="B32" s="538"/>
      <c r="C32" s="27"/>
      <c r="D32" s="22"/>
      <c r="E32" s="28"/>
      <c r="F32" s="22"/>
      <c r="G32" s="27"/>
      <c r="H32" s="22"/>
      <c r="I32" s="28"/>
      <c r="J32" s="22"/>
      <c r="K32" s="29"/>
      <c r="L32" s="30"/>
      <c r="M32" s="41"/>
      <c r="N32" s="30"/>
      <c r="O32" s="29"/>
      <c r="P32" s="30"/>
      <c r="Q32" s="31"/>
      <c r="R32" s="288"/>
      <c r="S32" s="51"/>
      <c r="T32" s="8"/>
      <c r="U32" s="106"/>
      <c r="V32" s="541" t="s">
        <v>264</v>
      </c>
      <c r="W32" s="541"/>
      <c r="AC32" s="8"/>
      <c r="AD32" s="8"/>
      <c r="AE32" s="8"/>
      <c r="AF32" s="8"/>
      <c r="AG32" s="8"/>
      <c r="AH32" s="8"/>
      <c r="AI32" s="8"/>
    </row>
    <row r="33" spans="1:35" s="32" customFormat="1" ht="18.95" customHeight="1" thickBot="1" x14ac:dyDescent="0.35">
      <c r="A33" s="63"/>
      <c r="B33" s="64"/>
      <c r="C33" s="65"/>
      <c r="D33" s="66"/>
      <c r="E33" s="67"/>
      <c r="F33" s="66"/>
      <c r="G33" s="65"/>
      <c r="H33" s="66"/>
      <c r="I33" s="67"/>
      <c r="J33" s="66"/>
      <c r="K33" s="68"/>
      <c r="L33" s="69"/>
      <c r="M33" s="70"/>
      <c r="N33" s="69"/>
      <c r="O33" s="68"/>
      <c r="P33" s="69"/>
      <c r="Q33" s="71"/>
      <c r="R33" s="288"/>
      <c r="S33" s="51"/>
      <c r="U33" s="106"/>
      <c r="V33" s="542"/>
      <c r="W33" s="542"/>
      <c r="AC33" s="8"/>
      <c r="AD33" s="8"/>
      <c r="AE33" s="8"/>
      <c r="AF33" s="8"/>
      <c r="AG33" s="8"/>
      <c r="AH33" s="8"/>
      <c r="AI33" s="8"/>
    </row>
    <row r="34" spans="1:35" s="32" customFormat="1" x14ac:dyDescent="0.3">
      <c r="A34" s="25"/>
      <c r="B34" s="22"/>
      <c r="C34" s="22"/>
      <c r="D34" s="22"/>
      <c r="E34" s="22"/>
      <c r="F34" s="22"/>
      <c r="G34" s="22"/>
      <c r="H34" s="22"/>
      <c r="I34" s="22"/>
      <c r="J34" s="22"/>
      <c r="K34" s="30"/>
      <c r="L34" s="30"/>
      <c r="M34" s="30"/>
      <c r="N34" s="30"/>
      <c r="O34" s="30"/>
      <c r="P34" s="30"/>
      <c r="Q34" s="72"/>
      <c r="R34" s="288"/>
      <c r="S34" s="8"/>
      <c r="U34" s="106"/>
      <c r="V34" s="107" t="s">
        <v>109</v>
      </c>
      <c r="W34" s="108"/>
      <c r="AC34" s="8"/>
      <c r="AD34" s="8"/>
      <c r="AE34" s="8"/>
      <c r="AF34" s="8"/>
      <c r="AG34" s="8"/>
      <c r="AH34" s="8"/>
      <c r="AI34" s="8"/>
    </row>
    <row r="35" spans="1:35" s="32" customFormat="1" x14ac:dyDescent="0.3">
      <c r="A35" s="25"/>
      <c r="B35" s="22"/>
      <c r="C35" s="22"/>
      <c r="D35" s="22"/>
      <c r="E35" s="22"/>
      <c r="F35" s="22"/>
      <c r="G35" s="22"/>
      <c r="H35" s="22"/>
      <c r="I35" s="22"/>
      <c r="J35" s="22"/>
      <c r="K35" s="30"/>
      <c r="L35" s="30"/>
      <c r="M35" s="30"/>
      <c r="N35" s="30"/>
      <c r="O35" s="30"/>
      <c r="P35" s="30"/>
      <c r="Q35" s="31"/>
      <c r="R35" s="288"/>
      <c r="S35" s="8"/>
      <c r="U35" s="106"/>
      <c r="V35" s="110"/>
      <c r="W35" s="111"/>
      <c r="AC35" s="8"/>
      <c r="AD35" s="8"/>
      <c r="AE35" s="8"/>
      <c r="AF35" s="8"/>
      <c r="AG35" s="8"/>
      <c r="AH35" s="8"/>
      <c r="AI35" s="8"/>
    </row>
    <row r="36" spans="1:35" s="32" customFormat="1" ht="15.75" thickBot="1" x14ac:dyDescent="0.35">
      <c r="A36" s="123"/>
      <c r="B36" s="77" t="s">
        <v>20</v>
      </c>
      <c r="C36" s="78">
        <f>C12+C16+C19+C22+C25+C28+C31</f>
        <v>0</v>
      </c>
      <c r="D36" s="78">
        <f>D12+D16+D19+D22+D25+D28+D31</f>
        <v>0</v>
      </c>
      <c r="E36" s="78">
        <f>E12+E16+E19+E22+E25+E28+E31</f>
        <v>0</v>
      </c>
      <c r="F36" s="77"/>
      <c r="G36" s="78">
        <f>G12+G16+G19+G22+G25+G28+G31</f>
        <v>0</v>
      </c>
      <c r="H36" s="78">
        <f>H12+H16+H19+H22+H25+H28+H31</f>
        <v>0</v>
      </c>
      <c r="I36" s="78">
        <f>I12+I16+I19+I22+I25+I28+I31</f>
        <v>0</v>
      </c>
      <c r="J36" s="77"/>
      <c r="K36" s="78">
        <f>K12+K16+K19+K22+K25+K28+K31</f>
        <v>0</v>
      </c>
      <c r="L36" s="78">
        <f>L12+L16+L19+L22+L25+L28+L31</f>
        <v>0</v>
      </c>
      <c r="M36" s="78">
        <f>M12+M16+M19+M22+M25+M28+M31</f>
        <v>0</v>
      </c>
      <c r="N36" s="79"/>
      <c r="O36" s="78">
        <f>O12+O16+O19+O22+O25+O28+O31</f>
        <v>0</v>
      </c>
      <c r="P36" s="78">
        <f>P12+P16+P19+P22+P25+P28+P31</f>
        <v>0</v>
      </c>
      <c r="Q36" s="80">
        <f>Q12+Q16+Q19+Q22+Q25+Q28+Q31</f>
        <v>0</v>
      </c>
      <c r="R36" s="290"/>
      <c r="S36" s="112"/>
      <c r="U36" s="336" t="s">
        <v>112</v>
      </c>
      <c r="V36" s="113" t="s">
        <v>46</v>
      </c>
      <c r="W36" s="114">
        <f>+'Fracción I 2020'!L38</f>
        <v>0</v>
      </c>
      <c r="AC36" s="8"/>
      <c r="AD36" s="8"/>
      <c r="AE36" s="8"/>
      <c r="AF36" s="8"/>
      <c r="AG36" s="8"/>
      <c r="AH36" s="8"/>
      <c r="AI36" s="8"/>
    </row>
    <row r="37" spans="1:35" s="32" customFormat="1" ht="15.75" thickTop="1" x14ac:dyDescent="0.3">
      <c r="C37" s="81"/>
      <c r="D37" s="81"/>
      <c r="E37" s="81"/>
      <c r="F37" s="81"/>
      <c r="G37" s="81"/>
      <c r="H37" s="81"/>
      <c r="I37" s="81"/>
      <c r="J37" s="81"/>
      <c r="K37" s="81"/>
      <c r="L37" s="81"/>
      <c r="M37" s="81"/>
      <c r="N37" s="81"/>
      <c r="O37" s="81"/>
      <c r="P37" s="81"/>
      <c r="Q37" s="82"/>
      <c r="R37" s="288"/>
      <c r="S37" s="8"/>
      <c r="U37" s="106"/>
      <c r="V37" s="113"/>
      <c r="W37" s="111"/>
      <c r="AC37" s="8"/>
      <c r="AD37" s="8"/>
      <c r="AE37" s="8"/>
      <c r="AF37" s="8"/>
      <c r="AG37" s="8"/>
      <c r="AH37" s="8"/>
      <c r="AI37" s="8"/>
    </row>
    <row r="38" spans="1:35" s="32" customFormat="1" x14ac:dyDescent="0.3">
      <c r="A38" s="123"/>
      <c r="B38" s="77" t="s">
        <v>19</v>
      </c>
      <c r="C38" s="84">
        <f>C36</f>
        <v>0</v>
      </c>
      <c r="D38" s="84">
        <f>D36+C38</f>
        <v>0</v>
      </c>
      <c r="E38" s="84">
        <f>E36+D38</f>
        <v>0</v>
      </c>
      <c r="F38" s="77"/>
      <c r="G38" s="84">
        <f>G36+E38</f>
        <v>0</v>
      </c>
      <c r="H38" s="84">
        <f>H36+G38</f>
        <v>0</v>
      </c>
      <c r="I38" s="84">
        <f>I36+H38</f>
        <v>0</v>
      </c>
      <c r="J38" s="77"/>
      <c r="K38" s="84">
        <f>K36+I38</f>
        <v>0</v>
      </c>
      <c r="L38" s="84">
        <f>L36+K38</f>
        <v>0</v>
      </c>
      <c r="M38" s="84">
        <f>M36+L38</f>
        <v>0</v>
      </c>
      <c r="N38" s="79"/>
      <c r="O38" s="84">
        <f>C36+G36+K36</f>
        <v>0</v>
      </c>
      <c r="P38" s="84">
        <f>D36+H36+L36+O38</f>
        <v>0</v>
      </c>
      <c r="Q38" s="85">
        <f>E36+I36+M36+P38</f>
        <v>0</v>
      </c>
      <c r="R38" s="290"/>
      <c r="S38" s="8"/>
      <c r="U38" s="106"/>
      <c r="V38" s="113"/>
      <c r="W38" s="114"/>
      <c r="AC38" s="115"/>
      <c r="AD38" s="8"/>
      <c r="AE38" s="8"/>
      <c r="AF38" s="8"/>
      <c r="AG38" s="8"/>
      <c r="AH38" s="8"/>
      <c r="AI38" s="8"/>
    </row>
    <row r="39" spans="1:35" s="32" customFormat="1" x14ac:dyDescent="0.3">
      <c r="A39" s="123"/>
      <c r="B39" s="77"/>
      <c r="C39" s="77"/>
      <c r="D39" s="77"/>
      <c r="E39" s="77"/>
      <c r="F39" s="77"/>
      <c r="G39" s="77"/>
      <c r="H39" s="77"/>
      <c r="I39" s="77"/>
      <c r="J39" s="77"/>
      <c r="K39" s="77"/>
      <c r="L39" s="77"/>
      <c r="M39" s="77"/>
      <c r="N39" s="79"/>
      <c r="O39" s="77"/>
      <c r="P39" s="77"/>
      <c r="Q39" s="87"/>
      <c r="R39" s="291"/>
      <c r="S39" s="8"/>
      <c r="T39" s="8"/>
      <c r="U39" s="116"/>
      <c r="V39" s="117"/>
      <c r="W39" s="282"/>
      <c r="X39" s="8"/>
      <c r="Y39" s="8"/>
      <c r="Z39" s="8"/>
      <c r="AA39" s="8"/>
      <c r="AB39" s="8"/>
      <c r="AC39" s="8"/>
      <c r="AD39" s="8"/>
      <c r="AE39" s="8"/>
      <c r="AF39" s="8"/>
      <c r="AG39" s="8"/>
      <c r="AH39" s="8"/>
      <c r="AI39" s="8"/>
    </row>
    <row r="40" spans="1:35" s="32" customFormat="1" x14ac:dyDescent="0.3">
      <c r="A40" s="124"/>
      <c r="B40" s="77" t="s">
        <v>84</v>
      </c>
      <c r="C40" s="91"/>
      <c r="D40" s="92"/>
      <c r="E40" s="92">
        <f>C36+D36+E36</f>
        <v>0</v>
      </c>
      <c r="F40" s="91"/>
      <c r="G40" s="91"/>
      <c r="H40" s="92"/>
      <c r="I40" s="92">
        <f>G36+H36+I36</f>
        <v>0</v>
      </c>
      <c r="J40" s="91"/>
      <c r="K40" s="91"/>
      <c r="L40" s="92"/>
      <c r="M40" s="92">
        <f>K36+L36+M36</f>
        <v>0</v>
      </c>
      <c r="N40" s="91"/>
      <c r="O40" s="91"/>
      <c r="P40" s="92"/>
      <c r="Q40" s="93">
        <f>E40+I40+M40</f>
        <v>0</v>
      </c>
      <c r="R40" s="292"/>
      <c r="S40" s="8"/>
      <c r="T40" s="8"/>
      <c r="U40" s="337" t="s">
        <v>113</v>
      </c>
      <c r="V40" s="113" t="s">
        <v>45</v>
      </c>
      <c r="W40" s="114">
        <f>Q40</f>
        <v>0</v>
      </c>
      <c r="X40" s="8"/>
      <c r="Y40" s="8"/>
      <c r="Z40" s="8"/>
      <c r="AA40" s="8"/>
      <c r="AB40" s="8"/>
      <c r="AC40" s="8"/>
      <c r="AD40" s="8"/>
      <c r="AE40" s="8"/>
      <c r="AF40" s="8"/>
      <c r="AG40" s="8"/>
      <c r="AH40" s="8"/>
      <c r="AI40" s="8"/>
    </row>
    <row r="41" spans="1:35" s="32" customFormat="1" x14ac:dyDescent="0.3">
      <c r="A41" s="25"/>
      <c r="B41" s="22"/>
      <c r="C41" s="22"/>
      <c r="D41" s="22"/>
      <c r="E41" s="22"/>
      <c r="F41" s="22"/>
      <c r="G41" s="22"/>
      <c r="H41" s="22"/>
      <c r="I41" s="22"/>
      <c r="J41" s="22"/>
      <c r="K41" s="22"/>
      <c r="L41" s="22"/>
      <c r="M41" s="22"/>
      <c r="N41" s="22"/>
      <c r="O41" s="22"/>
      <c r="P41" s="22"/>
      <c r="Q41" s="94"/>
      <c r="R41" s="287"/>
      <c r="S41" s="8"/>
      <c r="T41" s="8"/>
      <c r="U41" s="116"/>
      <c r="V41" s="110"/>
      <c r="W41" s="111"/>
      <c r="X41" s="8"/>
      <c r="Y41" s="8"/>
      <c r="Z41" s="8"/>
      <c r="AA41" s="8"/>
      <c r="AB41" s="8"/>
      <c r="AC41" s="8"/>
      <c r="AD41" s="8"/>
      <c r="AE41" s="8"/>
      <c r="AF41" s="8"/>
      <c r="AG41" s="8"/>
      <c r="AH41" s="8"/>
      <c r="AI41" s="8"/>
    </row>
    <row r="42" spans="1:35" s="32" customFormat="1" ht="15.75" thickBot="1" x14ac:dyDescent="0.35">
      <c r="A42" s="97"/>
      <c r="B42" s="98"/>
      <c r="C42" s="98"/>
      <c r="D42" s="98"/>
      <c r="E42" s="98"/>
      <c r="F42" s="98"/>
      <c r="G42" s="98"/>
      <c r="H42" s="98"/>
      <c r="I42" s="98"/>
      <c r="J42" s="98"/>
      <c r="K42" s="98"/>
      <c r="L42" s="98"/>
      <c r="M42" s="98"/>
      <c r="N42" s="98"/>
      <c r="O42" s="98"/>
      <c r="P42" s="98"/>
      <c r="Q42" s="99"/>
      <c r="R42" s="287"/>
      <c r="S42" s="8"/>
      <c r="T42" s="8"/>
      <c r="U42" s="118" t="s">
        <v>114</v>
      </c>
      <c r="V42" s="110"/>
      <c r="W42" s="119">
        <f>W36-W40</f>
        <v>0</v>
      </c>
      <c r="X42" s="8"/>
      <c r="Y42" s="8"/>
      <c r="Z42" s="8"/>
      <c r="AA42" s="8"/>
      <c r="AB42" s="8"/>
      <c r="AC42" s="8"/>
      <c r="AD42" s="115"/>
      <c r="AE42" s="8"/>
      <c r="AF42" s="8"/>
      <c r="AG42" s="8"/>
      <c r="AH42" s="8"/>
      <c r="AI42" s="8"/>
    </row>
    <row r="43" spans="1:35" ht="16.5" thickTop="1" thickBot="1" x14ac:dyDescent="0.35">
      <c r="A43" s="100"/>
      <c r="B43" s="101"/>
      <c r="C43" s="101"/>
      <c r="D43" s="101"/>
      <c r="E43" s="101"/>
      <c r="F43" s="101"/>
      <c r="G43" s="101"/>
      <c r="H43" s="101"/>
      <c r="I43" s="101"/>
      <c r="J43" s="101"/>
      <c r="K43" s="101"/>
      <c r="L43" s="101"/>
      <c r="M43" s="101"/>
      <c r="N43" s="101"/>
      <c r="O43" s="101"/>
      <c r="P43" s="101"/>
      <c r="Q43" s="102"/>
      <c r="R43" s="287"/>
      <c r="U43" s="120"/>
      <c r="V43" s="121"/>
      <c r="W43" s="122"/>
    </row>
    <row r="44" spans="1:35" s="32" customFormat="1" x14ac:dyDescent="0.3">
      <c r="A44" s="8"/>
      <c r="B44" s="8"/>
      <c r="C44" s="8"/>
      <c r="D44" s="8"/>
      <c r="E44" s="8"/>
      <c r="F44" s="8"/>
      <c r="G44" s="8"/>
      <c r="H44" s="8"/>
      <c r="I44" s="8"/>
      <c r="J44" s="8"/>
      <c r="K44" s="8"/>
      <c r="L44" s="8"/>
      <c r="M44" s="8"/>
      <c r="N44" s="8"/>
      <c r="O44" s="8"/>
      <c r="P44" s="8"/>
      <c r="Q44" s="8"/>
      <c r="R44" s="293"/>
      <c r="S44" s="8"/>
      <c r="T44" s="8"/>
      <c r="U44" s="8"/>
      <c r="V44" s="8"/>
      <c r="W44" s="8"/>
      <c r="X44" s="8"/>
      <c r="Y44" s="8"/>
      <c r="Z44" s="8"/>
      <c r="AA44" s="8"/>
      <c r="AB44" s="8"/>
      <c r="AC44" s="8"/>
      <c r="AD44" s="8"/>
      <c r="AE44" s="8"/>
      <c r="AF44" s="8"/>
      <c r="AG44" s="8"/>
      <c r="AH44" s="8"/>
      <c r="AI44" s="8"/>
    </row>
    <row r="45" spans="1:35" s="32" customFormat="1" x14ac:dyDescent="0.3">
      <c r="A45" s="8"/>
      <c r="B45" s="8"/>
      <c r="C45" s="8"/>
      <c r="D45" s="8"/>
      <c r="E45" s="8"/>
      <c r="F45" s="8"/>
      <c r="G45" s="8"/>
      <c r="H45" s="8"/>
      <c r="I45" s="8"/>
      <c r="J45" s="8"/>
      <c r="K45" s="8"/>
      <c r="L45" s="8"/>
      <c r="M45" s="8"/>
      <c r="N45" s="8"/>
      <c r="O45" s="8"/>
      <c r="P45" s="8"/>
      <c r="Q45" s="8"/>
      <c r="R45" s="293"/>
      <c r="S45" s="8"/>
      <c r="T45" s="8"/>
      <c r="U45" s="8"/>
      <c r="V45" s="8"/>
      <c r="W45" s="8"/>
      <c r="X45" s="8"/>
      <c r="Y45" s="8"/>
      <c r="Z45" s="8"/>
      <c r="AA45" s="8"/>
      <c r="AB45" s="8"/>
      <c r="AC45" s="8"/>
      <c r="AD45" s="8"/>
      <c r="AE45" s="115"/>
      <c r="AF45" s="8"/>
      <c r="AG45" s="8"/>
      <c r="AH45" s="8"/>
      <c r="AI45" s="8"/>
    </row>
    <row r="46" spans="1:35" s="32" customFormat="1" ht="12.75" customHeight="1" x14ac:dyDescent="0.3">
      <c r="A46" s="8"/>
      <c r="B46" s="8"/>
      <c r="C46" s="8"/>
      <c r="D46" s="8"/>
      <c r="E46" s="8"/>
      <c r="F46" s="8"/>
      <c r="G46" s="8"/>
      <c r="H46" s="8"/>
      <c r="I46" s="8"/>
      <c r="J46" s="8"/>
      <c r="K46" s="8"/>
      <c r="L46" s="8"/>
      <c r="M46" s="8"/>
      <c r="N46" s="8"/>
      <c r="O46" s="8"/>
      <c r="P46" s="8"/>
      <c r="Q46" s="8"/>
      <c r="R46" s="293"/>
      <c r="S46" s="8"/>
      <c r="T46" s="8"/>
      <c r="U46" s="8"/>
      <c r="V46" s="8"/>
      <c r="W46" s="8"/>
      <c r="X46" s="8"/>
      <c r="Y46" s="8"/>
      <c r="Z46" s="8"/>
      <c r="AA46" s="8"/>
      <c r="AB46" s="8"/>
      <c r="AC46" s="8"/>
      <c r="AD46" s="8"/>
      <c r="AE46" s="8"/>
      <c r="AF46" s="115"/>
      <c r="AG46" s="8"/>
      <c r="AH46" s="8"/>
      <c r="AI46" s="8"/>
    </row>
    <row r="47" spans="1:35" s="32" customFormat="1" ht="13.5" customHeight="1" x14ac:dyDescent="0.3">
      <c r="A47" s="8"/>
      <c r="B47" s="8"/>
      <c r="C47" s="8"/>
      <c r="D47" s="8"/>
      <c r="E47" s="8"/>
      <c r="F47" s="8"/>
      <c r="G47" s="8"/>
      <c r="H47" s="8"/>
      <c r="I47" s="8"/>
      <c r="J47" s="8"/>
      <c r="K47" s="8"/>
      <c r="L47" s="8"/>
      <c r="M47" s="8"/>
      <c r="N47" s="8"/>
      <c r="O47" s="8"/>
      <c r="P47" s="8"/>
      <c r="Q47" s="8"/>
      <c r="R47" s="293"/>
      <c r="S47" s="8"/>
      <c r="T47" s="8"/>
      <c r="U47" s="8"/>
      <c r="V47" s="8"/>
      <c r="W47" s="8"/>
      <c r="X47" s="8"/>
      <c r="Y47" s="8"/>
      <c r="Z47" s="8"/>
      <c r="AA47" s="8"/>
      <c r="AB47" s="8"/>
      <c r="AC47" s="8"/>
      <c r="AD47" s="8"/>
      <c r="AE47" s="8"/>
      <c r="AF47" s="8"/>
      <c r="AG47" s="8"/>
      <c r="AH47" s="8"/>
      <c r="AI47" s="8"/>
    </row>
    <row r="48" spans="1:35" s="32" customFormat="1" x14ac:dyDescent="0.3">
      <c r="A48" s="8"/>
      <c r="B48" s="8"/>
      <c r="C48" s="8"/>
      <c r="D48" s="8"/>
      <c r="E48" s="8"/>
      <c r="F48" s="8"/>
      <c r="G48" s="8"/>
      <c r="H48" s="8"/>
      <c r="I48" s="8"/>
      <c r="J48" s="8"/>
      <c r="K48" s="8"/>
      <c r="L48" s="8"/>
      <c r="M48" s="8"/>
      <c r="N48" s="8"/>
      <c r="O48" s="8"/>
      <c r="P48" s="8"/>
      <c r="Q48" s="8"/>
      <c r="R48" s="293"/>
      <c r="S48" s="8"/>
      <c r="T48" s="8"/>
      <c r="U48" s="8"/>
      <c r="V48" s="8"/>
      <c r="W48" s="8"/>
      <c r="X48" s="8"/>
      <c r="Y48" s="8"/>
      <c r="Z48" s="8"/>
      <c r="AA48" s="8"/>
      <c r="AB48" s="8"/>
      <c r="AC48" s="8"/>
      <c r="AD48" s="8"/>
      <c r="AE48" s="8"/>
      <c r="AF48" s="8"/>
      <c r="AG48" s="8"/>
      <c r="AH48" s="8"/>
      <c r="AI48" s="8"/>
    </row>
    <row r="49" spans="1:35" s="32" customFormat="1" x14ac:dyDescent="0.3">
      <c r="A49" s="8"/>
      <c r="B49" s="8"/>
      <c r="C49" s="8"/>
      <c r="D49" s="8"/>
      <c r="E49" s="8"/>
      <c r="F49" s="8"/>
      <c r="G49" s="8"/>
      <c r="H49" s="8"/>
      <c r="I49" s="8"/>
      <c r="J49" s="8"/>
      <c r="K49" s="8"/>
      <c r="L49" s="8"/>
      <c r="M49" s="8"/>
      <c r="N49" s="8"/>
      <c r="O49" s="8"/>
      <c r="P49" s="8"/>
      <c r="Q49" s="8"/>
      <c r="R49" s="293"/>
      <c r="S49" s="8"/>
      <c r="T49" s="8"/>
      <c r="U49" s="8"/>
      <c r="V49" s="8"/>
      <c r="W49" s="8"/>
      <c r="X49" s="8"/>
      <c r="Y49" s="8"/>
      <c r="Z49" s="8"/>
      <c r="AA49" s="8"/>
      <c r="AB49" s="8"/>
      <c r="AC49" s="8"/>
      <c r="AD49" s="8"/>
      <c r="AE49" s="8"/>
      <c r="AF49" s="8"/>
      <c r="AG49" s="115"/>
      <c r="AH49" s="115"/>
      <c r="AI49" s="115"/>
    </row>
    <row r="50" spans="1:35" s="32" customFormat="1" x14ac:dyDescent="0.3">
      <c r="A50" s="8"/>
      <c r="B50" s="8"/>
      <c r="C50" s="8"/>
      <c r="D50" s="8"/>
      <c r="E50" s="8"/>
      <c r="F50" s="8"/>
      <c r="G50" s="8"/>
      <c r="H50" s="8"/>
      <c r="I50" s="8"/>
      <c r="J50" s="8"/>
      <c r="K50" s="8"/>
      <c r="L50" s="8"/>
      <c r="M50" s="8"/>
      <c r="N50" s="8"/>
      <c r="O50" s="8"/>
      <c r="P50" s="8"/>
      <c r="Q50" s="8"/>
      <c r="R50" s="293"/>
      <c r="S50" s="8"/>
      <c r="T50" s="8"/>
      <c r="U50" s="8"/>
      <c r="V50" s="8"/>
      <c r="W50" s="8"/>
      <c r="X50" s="8"/>
      <c r="Y50" s="8"/>
      <c r="Z50" s="8"/>
      <c r="AA50" s="8"/>
      <c r="AB50" s="8"/>
      <c r="AC50" s="8"/>
      <c r="AD50" s="8"/>
      <c r="AE50" s="8"/>
      <c r="AF50" s="8"/>
      <c r="AG50" s="8"/>
      <c r="AH50" s="8"/>
      <c r="AI50" s="8"/>
    </row>
  </sheetData>
  <sheetProtection algorithmName="SHA-512" hashValue="j1/UBme+6Xz7ClEqKwGjCy6tmn8dWVU1nwimw3EyBIXNmnv4pFyvzB1cMJv5c4S01ySjFzH1exG7szBtupoHIA==" saltValue="igTl1Ebmag+/IidhXSMcaQ==" spinCount="100000" sheet="1" objects="1" scenarios="1"/>
  <mergeCells count="40">
    <mergeCell ref="T1:AB1"/>
    <mergeCell ref="T2:AB2"/>
    <mergeCell ref="T3:V3"/>
    <mergeCell ref="W3:Y3"/>
    <mergeCell ref="C8:E8"/>
    <mergeCell ref="G8:I8"/>
    <mergeCell ref="A1:Q1"/>
    <mergeCell ref="A2:Q2"/>
    <mergeCell ref="A3:Q3"/>
    <mergeCell ref="A4:Q4"/>
    <mergeCell ref="A5:Q5"/>
    <mergeCell ref="T4:V4"/>
    <mergeCell ref="W4:Y4"/>
    <mergeCell ref="Z4:AB4"/>
    <mergeCell ref="Z3:AB3"/>
    <mergeCell ref="T5:V5"/>
    <mergeCell ref="A12:A13"/>
    <mergeCell ref="B12:B13"/>
    <mergeCell ref="Y13:Y15"/>
    <mergeCell ref="Z13:Z15"/>
    <mergeCell ref="B16:B17"/>
    <mergeCell ref="O6:Q6"/>
    <mergeCell ref="A6:M6"/>
    <mergeCell ref="A7:A9"/>
    <mergeCell ref="B7:B9"/>
    <mergeCell ref="K8:M8"/>
    <mergeCell ref="O7:Q8"/>
    <mergeCell ref="C7:M7"/>
    <mergeCell ref="B19:B20"/>
    <mergeCell ref="B22:B23"/>
    <mergeCell ref="B25:B26"/>
    <mergeCell ref="B28:B29"/>
    <mergeCell ref="B31:B32"/>
    <mergeCell ref="W5:Y5"/>
    <mergeCell ref="Z5:AB5"/>
    <mergeCell ref="V32:W33"/>
    <mergeCell ref="Y24:Y25"/>
    <mergeCell ref="W24:X24"/>
    <mergeCell ref="T11:AB11"/>
    <mergeCell ref="AA13:AA15"/>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Normal="100" workbookViewId="0">
      <selection sqref="A1:Q1"/>
    </sheetView>
  </sheetViews>
  <sheetFormatPr baseColWidth="10" defaultColWidth="11.42578125" defaultRowHeight="15" x14ac:dyDescent="0.3"/>
  <cols>
    <col min="1" max="1" width="20.85546875" style="8" customWidth="1"/>
    <col min="2" max="2" width="37.5703125"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1.5703125" style="293" customWidth="1"/>
    <col min="19" max="19" width="1.5703125" style="8" customWidth="1"/>
    <col min="20" max="28" width="14.7109375" style="8" customWidth="1"/>
    <col min="29" max="29" width="9.42578125" style="8" customWidth="1"/>
    <col min="30" max="16384" width="11.42578125" style="8"/>
  </cols>
  <sheetData>
    <row r="1" spans="1:35" s="5" customFormat="1" ht="20.25" customHeight="1" x14ac:dyDescent="0.2">
      <c r="A1" s="573" t="s">
        <v>88</v>
      </c>
      <c r="B1" s="574"/>
      <c r="C1" s="574"/>
      <c r="D1" s="574"/>
      <c r="E1" s="574"/>
      <c r="F1" s="574"/>
      <c r="G1" s="574"/>
      <c r="H1" s="574"/>
      <c r="I1" s="574"/>
      <c r="J1" s="574"/>
      <c r="K1" s="574"/>
      <c r="L1" s="574"/>
      <c r="M1" s="574"/>
      <c r="N1" s="574"/>
      <c r="O1" s="574"/>
      <c r="P1" s="574"/>
      <c r="Q1" s="574"/>
      <c r="R1" s="283"/>
      <c r="T1" s="554" t="s">
        <v>262</v>
      </c>
      <c r="U1" s="555"/>
      <c r="V1" s="555"/>
      <c r="W1" s="555"/>
      <c r="X1" s="555"/>
      <c r="Y1" s="555"/>
      <c r="Z1" s="555"/>
      <c r="AA1" s="555"/>
      <c r="AB1" s="556"/>
      <c r="AC1" s="361"/>
      <c r="AD1" s="361"/>
      <c r="AE1" s="362"/>
      <c r="AF1" s="361"/>
      <c r="AG1" s="361"/>
      <c r="AH1" s="361"/>
    </row>
    <row r="2" spans="1:35" s="5" customFormat="1" ht="20.25" customHeight="1" x14ac:dyDescent="0.2">
      <c r="A2" s="573" t="s">
        <v>128</v>
      </c>
      <c r="B2" s="574"/>
      <c r="C2" s="574"/>
      <c r="D2" s="574"/>
      <c r="E2" s="574"/>
      <c r="F2" s="574"/>
      <c r="G2" s="574"/>
      <c r="H2" s="574"/>
      <c r="I2" s="574"/>
      <c r="J2" s="574"/>
      <c r="K2" s="574"/>
      <c r="L2" s="574"/>
      <c r="M2" s="574"/>
      <c r="N2" s="574"/>
      <c r="O2" s="574"/>
      <c r="P2" s="574"/>
      <c r="Q2" s="574"/>
      <c r="R2" s="283"/>
      <c r="T2" s="562">
        <f>Q40</f>
        <v>0</v>
      </c>
      <c r="U2" s="571"/>
      <c r="V2" s="571"/>
      <c r="W2" s="571"/>
      <c r="X2" s="571"/>
      <c r="Y2" s="571"/>
      <c r="Z2" s="571"/>
      <c r="AA2" s="571"/>
      <c r="AB2" s="572"/>
      <c r="AC2" s="361"/>
      <c r="AD2" s="363"/>
      <c r="AE2" s="363"/>
      <c r="AF2" s="363"/>
      <c r="AG2" s="363"/>
      <c r="AH2" s="361"/>
    </row>
    <row r="3" spans="1:35" s="5" customFormat="1" ht="20.25" customHeight="1" x14ac:dyDescent="0.3">
      <c r="A3" s="574" t="s">
        <v>14</v>
      </c>
      <c r="B3" s="574"/>
      <c r="C3" s="574"/>
      <c r="D3" s="574"/>
      <c r="E3" s="574"/>
      <c r="F3" s="574"/>
      <c r="G3" s="574"/>
      <c r="H3" s="574"/>
      <c r="I3" s="574"/>
      <c r="J3" s="574"/>
      <c r="K3" s="574"/>
      <c r="L3" s="574"/>
      <c r="M3" s="574"/>
      <c r="N3" s="574"/>
      <c r="O3" s="574"/>
      <c r="P3" s="574"/>
      <c r="Q3" s="574"/>
      <c r="R3" s="283"/>
      <c r="S3" s="7"/>
      <c r="T3" s="557">
        <f>IF(Q40=0,0,T4/$Q$40)</f>
        <v>0</v>
      </c>
      <c r="U3" s="558"/>
      <c r="V3" s="558"/>
      <c r="W3" s="557">
        <f>IF(Q40=0,0,W4/$Q$40)</f>
        <v>0</v>
      </c>
      <c r="X3" s="558"/>
      <c r="Y3" s="558"/>
      <c r="Z3" s="557">
        <f>IF(Q40=0,0,Z4/$Q$40)</f>
        <v>0</v>
      </c>
      <c r="AA3" s="558"/>
      <c r="AB3" s="558"/>
      <c r="AC3" s="364"/>
      <c r="AD3" s="363"/>
      <c r="AE3" s="363"/>
      <c r="AF3" s="363"/>
      <c r="AG3" s="363"/>
      <c r="AH3" s="361"/>
    </row>
    <row r="4" spans="1:35" s="5" customFormat="1" ht="20.25" customHeight="1" x14ac:dyDescent="0.3">
      <c r="A4" s="575" t="s">
        <v>1</v>
      </c>
      <c r="B4" s="575"/>
      <c r="C4" s="575"/>
      <c r="D4" s="575"/>
      <c r="E4" s="575"/>
      <c r="F4" s="575"/>
      <c r="G4" s="575"/>
      <c r="H4" s="575"/>
      <c r="I4" s="575"/>
      <c r="J4" s="575"/>
      <c r="K4" s="575"/>
      <c r="L4" s="575"/>
      <c r="M4" s="575"/>
      <c r="N4" s="575"/>
      <c r="O4" s="575"/>
      <c r="P4" s="575"/>
      <c r="Q4" s="575"/>
      <c r="R4" s="283"/>
      <c r="S4" s="8"/>
      <c r="T4" s="562">
        <f>E40</f>
        <v>0</v>
      </c>
      <c r="U4" s="563"/>
      <c r="V4" s="564"/>
      <c r="W4" s="562">
        <f>I40</f>
        <v>0</v>
      </c>
      <c r="X4" s="563"/>
      <c r="Y4" s="564"/>
      <c r="Z4" s="562">
        <f>M40</f>
        <v>0</v>
      </c>
      <c r="AA4" s="563"/>
      <c r="AB4" s="564"/>
      <c r="AC4" s="365"/>
      <c r="AD4" s="363"/>
      <c r="AE4" s="363"/>
      <c r="AF4" s="363"/>
      <c r="AG4" s="363"/>
      <c r="AH4" s="361"/>
    </row>
    <row r="5" spans="1:35" s="5" customFormat="1" ht="20.25" customHeight="1" x14ac:dyDescent="0.3">
      <c r="A5" s="576" t="s">
        <v>135</v>
      </c>
      <c r="B5" s="575"/>
      <c r="C5" s="575"/>
      <c r="D5" s="575"/>
      <c r="E5" s="575"/>
      <c r="F5" s="575"/>
      <c r="G5" s="575"/>
      <c r="H5" s="575"/>
      <c r="I5" s="575"/>
      <c r="J5" s="575"/>
      <c r="K5" s="575"/>
      <c r="L5" s="575"/>
      <c r="M5" s="575"/>
      <c r="N5" s="575"/>
      <c r="O5" s="575"/>
      <c r="P5" s="575"/>
      <c r="Q5" s="575"/>
      <c r="R5" s="283"/>
      <c r="S5" s="8"/>
      <c r="T5" s="565" t="s">
        <v>86</v>
      </c>
      <c r="U5" s="566"/>
      <c r="V5" s="567"/>
      <c r="W5" s="568" t="s">
        <v>16</v>
      </c>
      <c r="X5" s="569"/>
      <c r="Y5" s="570"/>
      <c r="Z5" s="568" t="s">
        <v>17</v>
      </c>
      <c r="AA5" s="569"/>
      <c r="AB5" s="570"/>
      <c r="AC5" s="293"/>
      <c r="AD5" s="363"/>
      <c r="AE5" s="363"/>
      <c r="AF5" s="363"/>
      <c r="AG5" s="363"/>
      <c r="AH5" s="361"/>
    </row>
    <row r="6" spans="1:35" ht="21.75" x14ac:dyDescent="0.4">
      <c r="A6" s="577" t="s">
        <v>66</v>
      </c>
      <c r="B6" s="578"/>
      <c r="C6" s="578"/>
      <c r="D6" s="578"/>
      <c r="E6" s="578"/>
      <c r="F6" s="578"/>
      <c r="G6" s="578"/>
      <c r="H6" s="578"/>
      <c r="I6" s="578"/>
      <c r="J6" s="578"/>
      <c r="K6" s="578"/>
      <c r="L6" s="578"/>
      <c r="M6" s="579"/>
      <c r="N6" s="6"/>
      <c r="O6" s="577" t="s">
        <v>136</v>
      </c>
      <c r="P6" s="578"/>
      <c r="Q6" s="579"/>
      <c r="R6" s="284"/>
      <c r="T6" s="24" t="s">
        <v>49</v>
      </c>
      <c r="U6" s="24" t="s">
        <v>50</v>
      </c>
      <c r="V6" s="24" t="s">
        <v>51</v>
      </c>
      <c r="W6" s="24" t="s">
        <v>49</v>
      </c>
      <c r="X6" s="24" t="s">
        <v>50</v>
      </c>
      <c r="Y6" s="24" t="s">
        <v>51</v>
      </c>
      <c r="Z6" s="24" t="s">
        <v>49</v>
      </c>
      <c r="AA6" s="24" t="s">
        <v>50</v>
      </c>
      <c r="AB6" s="24" t="s">
        <v>51</v>
      </c>
      <c r="AC6" s="293"/>
      <c r="AD6" s="363"/>
      <c r="AE6" s="363"/>
      <c r="AF6" s="363"/>
      <c r="AG6" s="363"/>
      <c r="AH6" s="361"/>
      <c r="AI6" s="5"/>
    </row>
    <row r="7" spans="1:35" ht="12.75" customHeight="1" x14ac:dyDescent="0.3">
      <c r="A7" s="580" t="s">
        <v>2</v>
      </c>
      <c r="B7" s="581" t="s">
        <v>13</v>
      </c>
      <c r="C7" s="588" t="s">
        <v>15</v>
      </c>
      <c r="D7" s="589"/>
      <c r="E7" s="589"/>
      <c r="F7" s="589"/>
      <c r="G7" s="589"/>
      <c r="H7" s="589"/>
      <c r="I7" s="589"/>
      <c r="J7" s="589"/>
      <c r="K7" s="589"/>
      <c r="L7" s="589"/>
      <c r="M7" s="590"/>
      <c r="N7" s="9"/>
      <c r="O7" s="582" t="s">
        <v>137</v>
      </c>
      <c r="P7" s="583"/>
      <c r="Q7" s="584"/>
      <c r="R7" s="285"/>
      <c r="S7" s="32"/>
      <c r="T7" s="133">
        <f>C12</f>
        <v>0</v>
      </c>
      <c r="U7" s="133">
        <f t="shared" ref="U7:V7" si="0">D12</f>
        <v>0</v>
      </c>
      <c r="V7" s="133">
        <f t="shared" si="0"/>
        <v>0</v>
      </c>
      <c r="W7" s="133">
        <f>G12</f>
        <v>0</v>
      </c>
      <c r="X7" s="133">
        <f t="shared" ref="X7:Y7" si="1">H12</f>
        <v>0</v>
      </c>
      <c r="Y7" s="133">
        <f t="shared" si="1"/>
        <v>0</v>
      </c>
      <c r="Z7" s="133">
        <f>K12</f>
        <v>0</v>
      </c>
      <c r="AA7" s="133">
        <f t="shared" ref="AA7:AB7" si="2">L12</f>
        <v>0</v>
      </c>
      <c r="AB7" s="133">
        <f t="shared" si="2"/>
        <v>0</v>
      </c>
      <c r="AC7" s="293"/>
      <c r="AD7" s="293"/>
      <c r="AE7" s="293"/>
      <c r="AF7" s="293"/>
      <c r="AG7" s="361"/>
      <c r="AH7" s="361"/>
      <c r="AI7" s="5"/>
    </row>
    <row r="8" spans="1:35" ht="12.75" customHeight="1" x14ac:dyDescent="0.3">
      <c r="A8" s="580"/>
      <c r="B8" s="581"/>
      <c r="C8" s="591" t="s">
        <v>86</v>
      </c>
      <c r="D8" s="592"/>
      <c r="E8" s="593"/>
      <c r="F8" s="10"/>
      <c r="G8" s="594" t="s">
        <v>16</v>
      </c>
      <c r="H8" s="592"/>
      <c r="I8" s="593"/>
      <c r="J8" s="11"/>
      <c r="K8" s="595" t="s">
        <v>17</v>
      </c>
      <c r="L8" s="596"/>
      <c r="M8" s="597"/>
      <c r="N8" s="12"/>
      <c r="O8" s="585"/>
      <c r="P8" s="586"/>
      <c r="Q8" s="587"/>
      <c r="R8" s="285"/>
      <c r="S8" s="32"/>
      <c r="T8" s="373">
        <f>IF(T4=0,0,T7/T4)</f>
        <v>0</v>
      </c>
      <c r="U8" s="373">
        <f>IF(T4=0,0,U7/T4)</f>
        <v>0</v>
      </c>
      <c r="V8" s="373">
        <f>IF(T4=0,0,V7/T4)</f>
        <v>0</v>
      </c>
      <c r="W8" s="373">
        <f t="shared" ref="W8" si="3">IF(W4=0,0,W7/W4)</f>
        <v>0</v>
      </c>
      <c r="X8" s="373">
        <f t="shared" ref="X8" si="4">IF(W4=0,0,X7/W4)</f>
        <v>0</v>
      </c>
      <c r="Y8" s="373">
        <f t="shared" ref="Y8" si="5">IF(W4=0,0,Y7/W4)</f>
        <v>0</v>
      </c>
      <c r="Z8" s="373">
        <f t="shared" ref="Z8" si="6">IF(Z4=0,0,Z7/Z4)</f>
        <v>0</v>
      </c>
      <c r="AA8" s="373">
        <f t="shared" ref="AA8" si="7">IF(Z4=0,0,AA7/Z4)</f>
        <v>0</v>
      </c>
      <c r="AB8" s="373">
        <f t="shared" ref="AB8" si="8">IF(Z4=0,0,AB7/Z4)</f>
        <v>0</v>
      </c>
      <c r="AG8" s="5"/>
      <c r="AH8" s="5"/>
      <c r="AI8" s="5"/>
    </row>
    <row r="9" spans="1:35" ht="15.75" thickBot="1" x14ac:dyDescent="0.35">
      <c r="A9" s="580"/>
      <c r="B9" s="581"/>
      <c r="C9" s="13" t="s">
        <v>32</v>
      </c>
      <c r="D9" s="13" t="s">
        <v>33</v>
      </c>
      <c r="E9" s="13" t="s">
        <v>34</v>
      </c>
      <c r="F9" s="14"/>
      <c r="G9" s="13" t="s">
        <v>32</v>
      </c>
      <c r="H9" s="13" t="s">
        <v>33</v>
      </c>
      <c r="I9" s="13" t="s">
        <v>34</v>
      </c>
      <c r="J9" s="14"/>
      <c r="K9" s="13" t="s">
        <v>32</v>
      </c>
      <c r="L9" s="13" t="s">
        <v>33</v>
      </c>
      <c r="M9" s="13" t="s">
        <v>34</v>
      </c>
      <c r="N9" s="14"/>
      <c r="O9" s="15" t="s">
        <v>97</v>
      </c>
      <c r="P9" s="15" t="s">
        <v>100</v>
      </c>
      <c r="Q9" s="16" t="s">
        <v>56</v>
      </c>
      <c r="R9" s="286"/>
      <c r="S9" s="32"/>
      <c r="T9" s="40"/>
      <c r="U9" s="40"/>
      <c r="V9" s="40"/>
      <c r="W9" s="40"/>
      <c r="X9" s="40"/>
      <c r="Y9" s="40"/>
      <c r="Z9" s="40"/>
      <c r="AA9" s="40"/>
      <c r="AB9" s="40"/>
    </row>
    <row r="10" spans="1:35" x14ac:dyDescent="0.3">
      <c r="A10" s="17"/>
      <c r="B10" s="18"/>
      <c r="C10" s="19"/>
      <c r="D10" s="20"/>
      <c r="E10" s="21"/>
      <c r="F10" s="22"/>
      <c r="G10" s="19"/>
      <c r="H10" s="20"/>
      <c r="I10" s="21"/>
      <c r="J10" s="22"/>
      <c r="K10" s="19"/>
      <c r="L10" s="20"/>
      <c r="M10" s="21"/>
      <c r="N10" s="22"/>
      <c r="O10" s="19"/>
      <c r="P10" s="20"/>
      <c r="Q10" s="23"/>
      <c r="R10" s="287"/>
      <c r="S10" s="32"/>
      <c r="T10" s="47"/>
      <c r="U10" s="48"/>
      <c r="V10" s="48"/>
      <c r="W10" s="48"/>
      <c r="X10" s="48"/>
      <c r="Y10" s="48"/>
      <c r="Z10" s="48"/>
      <c r="AA10" s="48"/>
      <c r="AB10" s="49"/>
    </row>
    <row r="11" spans="1:35" s="32" customFormat="1" ht="15" customHeight="1" x14ac:dyDescent="0.3">
      <c r="A11" s="267"/>
      <c r="B11" s="267"/>
      <c r="C11" s="27"/>
      <c r="D11" s="22"/>
      <c r="E11" s="28"/>
      <c r="F11" s="22"/>
      <c r="G11" s="27"/>
      <c r="H11" s="22"/>
      <c r="I11" s="28"/>
      <c r="J11" s="22"/>
      <c r="K11" s="27"/>
      <c r="L11" s="22"/>
      <c r="M11" s="28"/>
      <c r="N11" s="22"/>
      <c r="O11" s="29"/>
      <c r="P11" s="30"/>
      <c r="Q11" s="31"/>
      <c r="R11" s="288"/>
      <c r="T11" s="559" t="s">
        <v>152</v>
      </c>
      <c r="U11" s="560"/>
      <c r="V11" s="560"/>
      <c r="W11" s="560"/>
      <c r="X11" s="560"/>
      <c r="Y11" s="560"/>
      <c r="Z11" s="560"/>
      <c r="AA11" s="560"/>
      <c r="AB11" s="561"/>
      <c r="AC11" s="8"/>
      <c r="AD11" s="8"/>
      <c r="AE11" s="8"/>
      <c r="AF11" s="8"/>
      <c r="AG11" s="8"/>
      <c r="AH11" s="8"/>
      <c r="AI11" s="8"/>
    </row>
    <row r="12" spans="1:35" s="32" customFormat="1" ht="15" customHeight="1" x14ac:dyDescent="0.3">
      <c r="A12" s="537" t="str">
        <f>VLOOKUP('Hoja de trabajo'!$A$2,Hoja1!$B$1:$C$34,2,FALSE)</f>
        <v>Elegir Institución en Hoja de trabajo</v>
      </c>
      <c r="B12" s="538" t="str">
        <f>'Hoja de trabajo'!D49</f>
        <v>SUBSIDIOS FEDERALES PARA ORGANISMOS DESCENTRALIZADOS ESTATALES       U006</v>
      </c>
      <c r="C12" s="384"/>
      <c r="D12" s="385"/>
      <c r="E12" s="386"/>
      <c r="F12" s="34"/>
      <c r="G12" s="384"/>
      <c r="H12" s="385"/>
      <c r="I12" s="386"/>
      <c r="J12" s="34"/>
      <c r="K12" s="384"/>
      <c r="L12" s="385"/>
      <c r="M12" s="386"/>
      <c r="N12" s="30"/>
      <c r="O12" s="37">
        <f>C12+G12+K12+'Fracción III 2do 2020'!Q12</f>
        <v>0</v>
      </c>
      <c r="P12" s="43">
        <f>O12+D12+H12+L12</f>
        <v>0</v>
      </c>
      <c r="Q12" s="45">
        <f>P12+E12+I12+M12</f>
        <v>0</v>
      </c>
      <c r="R12" s="289"/>
      <c r="T12" s="50"/>
      <c r="U12" s="51"/>
      <c r="V12" s="53"/>
      <c r="W12" s="51"/>
      <c r="X12" s="53"/>
      <c r="Y12" s="51"/>
      <c r="Z12" s="51"/>
      <c r="AA12" s="51"/>
      <c r="AB12" s="52"/>
      <c r="AC12" s="8"/>
      <c r="AD12" s="8"/>
      <c r="AE12" s="8"/>
      <c r="AF12" s="8"/>
      <c r="AG12" s="8"/>
      <c r="AH12" s="8"/>
      <c r="AI12" s="8"/>
    </row>
    <row r="13" spans="1:35" s="32" customFormat="1" ht="15" customHeight="1" x14ac:dyDescent="0.3">
      <c r="A13" s="537"/>
      <c r="B13" s="538"/>
      <c r="C13" s="370"/>
      <c r="D13" s="371"/>
      <c r="E13" s="372"/>
      <c r="F13" s="34"/>
      <c r="G13" s="370"/>
      <c r="H13" s="371"/>
      <c r="I13" s="372"/>
      <c r="J13" s="34"/>
      <c r="K13" s="370"/>
      <c r="L13" s="371"/>
      <c r="M13" s="372"/>
      <c r="N13" s="30"/>
      <c r="O13" s="37"/>
      <c r="P13" s="43"/>
      <c r="Q13" s="45"/>
      <c r="R13" s="289"/>
      <c r="T13" s="50"/>
      <c r="U13" s="51"/>
      <c r="V13" s="53"/>
      <c r="W13" s="51"/>
      <c r="X13" s="53"/>
      <c r="Y13" s="543" t="s">
        <v>43</v>
      </c>
      <c r="Z13" s="546" t="s">
        <v>41</v>
      </c>
      <c r="AA13" s="549" t="s">
        <v>44</v>
      </c>
      <c r="AB13" s="52"/>
      <c r="AC13" s="8"/>
      <c r="AD13" s="8"/>
      <c r="AE13" s="8"/>
      <c r="AF13" s="8"/>
      <c r="AG13" s="8"/>
      <c r="AH13" s="8"/>
      <c r="AI13" s="8"/>
    </row>
    <row r="14" spans="1:35" s="32" customFormat="1" ht="5.25" customHeight="1" x14ac:dyDescent="0.3">
      <c r="A14" s="26"/>
      <c r="B14" s="39"/>
      <c r="C14" s="261"/>
      <c r="D14" s="262"/>
      <c r="E14" s="263"/>
      <c r="F14" s="22"/>
      <c r="G14" s="261"/>
      <c r="H14" s="262"/>
      <c r="I14" s="263"/>
      <c r="J14" s="22"/>
      <c r="K14" s="261"/>
      <c r="L14" s="262"/>
      <c r="M14" s="263"/>
      <c r="N14" s="30"/>
      <c r="O14" s="264"/>
      <c r="P14" s="265"/>
      <c r="Q14" s="266"/>
      <c r="R14" s="288"/>
      <c r="T14" s="50"/>
      <c r="U14" s="51"/>
      <c r="V14" s="53"/>
      <c r="W14" s="51"/>
      <c r="X14" s="53"/>
      <c r="Y14" s="544"/>
      <c r="Z14" s="547"/>
      <c r="AA14" s="550"/>
      <c r="AB14" s="52"/>
      <c r="AC14" s="8"/>
      <c r="AD14" s="8"/>
      <c r="AE14" s="8"/>
      <c r="AF14" s="8"/>
      <c r="AG14" s="8"/>
      <c r="AH14" s="8"/>
      <c r="AI14" s="8"/>
    </row>
    <row r="15" spans="1:35" s="32" customFormat="1" ht="18.95" customHeight="1" x14ac:dyDescent="0.3">
      <c r="A15" s="26"/>
      <c r="B15" s="39"/>
      <c r="C15" s="27"/>
      <c r="D15" s="22"/>
      <c r="E15" s="28"/>
      <c r="F15" s="22"/>
      <c r="G15" s="27"/>
      <c r="H15" s="22"/>
      <c r="I15" s="28"/>
      <c r="J15" s="22"/>
      <c r="K15" s="29"/>
      <c r="L15" s="30"/>
      <c r="M15" s="41"/>
      <c r="N15" s="30"/>
      <c r="O15" s="29"/>
      <c r="P15" s="30"/>
      <c r="Q15" s="31"/>
      <c r="R15" s="288"/>
      <c r="T15" s="50"/>
      <c r="U15" s="51"/>
      <c r="V15" s="51"/>
      <c r="W15" s="51"/>
      <c r="X15" s="53"/>
      <c r="Y15" s="545"/>
      <c r="Z15" s="548"/>
      <c r="AA15" s="551"/>
      <c r="AB15" s="52"/>
      <c r="AC15" s="8"/>
      <c r="AD15" s="8"/>
      <c r="AE15" s="8"/>
      <c r="AF15" s="8"/>
      <c r="AG15" s="8"/>
      <c r="AH15" s="8"/>
      <c r="AI15" s="8"/>
    </row>
    <row r="16" spans="1:35" s="32" customFormat="1" ht="18.95" customHeight="1" x14ac:dyDescent="0.35">
      <c r="A16" s="294" t="s">
        <v>21</v>
      </c>
      <c r="B16" s="552" t="str">
        <f>'Hoja de trabajo'!D50</f>
        <v>CARRERA DOCENTE                                                                                                                U040</v>
      </c>
      <c r="C16" s="389"/>
      <c r="D16" s="388"/>
      <c r="E16" s="387"/>
      <c r="F16" s="22"/>
      <c r="G16" s="389"/>
      <c r="H16" s="388"/>
      <c r="I16" s="387"/>
      <c r="J16" s="22"/>
      <c r="K16" s="37">
        <f>'Hoja de trabajo'!L32</f>
        <v>0</v>
      </c>
      <c r="L16" s="43">
        <f>'Hoja de trabajo'!M32</f>
        <v>0</v>
      </c>
      <c r="M16" s="44">
        <f>'Hoja de trabajo'!N32</f>
        <v>0</v>
      </c>
      <c r="N16" s="30"/>
      <c r="O16" s="37">
        <f>'Fracción III 2do 2020'!Q16+K16</f>
        <v>0</v>
      </c>
      <c r="P16" s="43">
        <f>O16+L16</f>
        <v>0</v>
      </c>
      <c r="Q16" s="45">
        <f>P16+M16</f>
        <v>0</v>
      </c>
      <c r="R16" s="289"/>
      <c r="T16" s="50"/>
      <c r="U16" s="51"/>
      <c r="V16" s="51"/>
      <c r="W16" s="51"/>
      <c r="X16" s="53"/>
      <c r="AB16" s="52"/>
      <c r="AC16" s="8"/>
      <c r="AD16" s="8"/>
      <c r="AE16" s="8"/>
      <c r="AF16" s="8"/>
      <c r="AG16" s="8"/>
      <c r="AH16" s="8"/>
      <c r="AI16" s="8"/>
    </row>
    <row r="17" spans="1:35" s="32" customFormat="1" ht="18.95" customHeight="1" x14ac:dyDescent="0.3">
      <c r="A17" s="25"/>
      <c r="B17" s="552"/>
      <c r="C17" s="27"/>
      <c r="D17" s="22"/>
      <c r="E17" s="28"/>
      <c r="F17" s="22"/>
      <c r="G17" s="27"/>
      <c r="H17" s="22"/>
      <c r="I17" s="28"/>
      <c r="J17" s="22"/>
      <c r="K17" s="37"/>
      <c r="L17" s="30"/>
      <c r="M17" s="41"/>
      <c r="N17" s="30"/>
      <c r="O17" s="29"/>
      <c r="P17" s="30"/>
      <c r="Q17" s="31"/>
      <c r="R17" s="288"/>
      <c r="T17" s="54"/>
      <c r="U17" s="55"/>
      <c r="W17" s="56"/>
      <c r="X17" s="57"/>
      <c r="Y17" s="58"/>
      <c r="Z17" s="59"/>
      <c r="AA17" s="60"/>
      <c r="AB17" s="61"/>
      <c r="AC17" s="8"/>
      <c r="AE17" s="8"/>
      <c r="AF17" s="8"/>
      <c r="AG17" s="8"/>
      <c r="AH17" s="8"/>
      <c r="AI17" s="8"/>
    </row>
    <row r="18" spans="1:35" s="32" customFormat="1" ht="18.95" customHeight="1" x14ac:dyDescent="0.3">
      <c r="A18" s="25"/>
      <c r="B18" s="46"/>
      <c r="C18" s="27"/>
      <c r="D18" s="22"/>
      <c r="E18" s="28"/>
      <c r="F18" s="22"/>
      <c r="G18" s="27"/>
      <c r="H18" s="22"/>
      <c r="I18" s="28"/>
      <c r="J18" s="22"/>
      <c r="K18" s="37"/>
      <c r="L18" s="30"/>
      <c r="M18" s="41"/>
      <c r="N18" s="30"/>
      <c r="O18" s="29"/>
      <c r="P18" s="30"/>
      <c r="Q18" s="31"/>
      <c r="R18" s="288"/>
      <c r="T18" s="54"/>
      <c r="U18" s="62"/>
      <c r="W18" s="62"/>
      <c r="X18" s="62"/>
      <c r="Y18" s="62"/>
      <c r="Z18" s="62"/>
      <c r="AA18" s="60"/>
      <c r="AB18" s="61"/>
      <c r="AC18" s="8"/>
      <c r="AE18" s="8"/>
      <c r="AF18" s="8"/>
      <c r="AG18" s="8"/>
      <c r="AH18" s="8"/>
      <c r="AI18" s="8"/>
    </row>
    <row r="19" spans="1:35" s="32" customFormat="1" ht="18.95" customHeight="1" x14ac:dyDescent="0.35">
      <c r="A19" s="42" t="s">
        <v>21</v>
      </c>
      <c r="B19" s="553" t="str">
        <f>'Hoja de trabajo'!D51</f>
        <v>APOYOS A CENTROS Y ORGANIZACIONES DE EDUCACIÓN                                             U080</v>
      </c>
      <c r="C19" s="389"/>
      <c r="D19" s="388"/>
      <c r="E19" s="387"/>
      <c r="F19" s="22"/>
      <c r="G19" s="389"/>
      <c r="H19" s="388"/>
      <c r="I19" s="387"/>
      <c r="J19" s="22"/>
      <c r="K19" s="37">
        <f>'Hoja de trabajo'!L34</f>
        <v>0</v>
      </c>
      <c r="L19" s="43">
        <f>'Hoja de trabajo'!M34</f>
        <v>0</v>
      </c>
      <c r="M19" s="44">
        <f>'Hoja de trabajo'!N34</f>
        <v>0</v>
      </c>
      <c r="N19" s="30"/>
      <c r="O19" s="37">
        <f>'Fracción III 2do 2020'!Q19+K19</f>
        <v>0</v>
      </c>
      <c r="P19" s="43">
        <f>O19+L19</f>
        <v>0</v>
      </c>
      <c r="Q19" s="45">
        <f>P19+M19</f>
        <v>0</v>
      </c>
      <c r="R19" s="289"/>
      <c r="T19" s="54"/>
      <c r="U19" s="62"/>
      <c r="W19" s="56" t="s">
        <v>40</v>
      </c>
      <c r="X19" s="62"/>
      <c r="Y19" s="58">
        <f>'Fracción III 1er 2020'!Y19</f>
        <v>0</v>
      </c>
      <c r="Z19" s="59" t="e">
        <f>IF(Y19="",0,Y19/Y21)</f>
        <v>#DIV/0!</v>
      </c>
      <c r="AA19" s="60" t="s">
        <v>45</v>
      </c>
      <c r="AB19" s="61"/>
      <c r="AC19" s="8"/>
      <c r="AE19" s="8"/>
      <c r="AF19" s="8"/>
      <c r="AG19" s="8"/>
      <c r="AH19" s="8"/>
      <c r="AI19" s="8"/>
    </row>
    <row r="20" spans="1:35" s="32" customFormat="1" ht="18.95" customHeight="1" x14ac:dyDescent="0.3">
      <c r="A20" s="25"/>
      <c r="B20" s="553"/>
      <c r="C20" s="27"/>
      <c r="D20" s="22"/>
      <c r="E20" s="28"/>
      <c r="F20" s="22"/>
      <c r="G20" s="27"/>
      <c r="H20" s="22"/>
      <c r="I20" s="28"/>
      <c r="J20" s="22"/>
      <c r="K20" s="29"/>
      <c r="L20" s="30"/>
      <c r="M20" s="41"/>
      <c r="N20" s="30"/>
      <c r="O20" s="29"/>
      <c r="P20" s="30"/>
      <c r="Q20" s="31"/>
      <c r="R20" s="288"/>
      <c r="T20" s="54"/>
      <c r="U20" s="62"/>
      <c r="W20" s="62"/>
      <c r="X20" s="62"/>
      <c r="Y20" s="62"/>
      <c r="Z20" s="62"/>
      <c r="AA20" s="60"/>
      <c r="AB20" s="61"/>
      <c r="AC20" s="8"/>
      <c r="AF20" s="8"/>
      <c r="AG20" s="8"/>
      <c r="AH20" s="8"/>
      <c r="AI20" s="8"/>
    </row>
    <row r="21" spans="1:35" s="32" customFormat="1" ht="18.95" customHeight="1" thickBot="1" x14ac:dyDescent="0.35">
      <c r="A21" s="25"/>
      <c r="B21" s="46"/>
      <c r="C21" s="27"/>
      <c r="D21" s="22"/>
      <c r="E21" s="28"/>
      <c r="F21" s="22"/>
      <c r="G21" s="27"/>
      <c r="H21" s="22"/>
      <c r="I21" s="28"/>
      <c r="J21" s="22"/>
      <c r="K21" s="29"/>
      <c r="L21" s="30"/>
      <c r="M21" s="41"/>
      <c r="N21" s="30"/>
      <c r="O21" s="29"/>
      <c r="P21" s="30"/>
      <c r="Q21" s="31"/>
      <c r="R21" s="288"/>
      <c r="T21" s="54"/>
      <c r="U21" s="62"/>
      <c r="W21" s="62" t="s">
        <v>42</v>
      </c>
      <c r="X21" s="57"/>
      <c r="Y21" s="73">
        <f>Y17+Y19</f>
        <v>0</v>
      </c>
      <c r="Z21" s="59" t="e">
        <f>Z17+Z19</f>
        <v>#DIV/0!</v>
      </c>
      <c r="AA21" s="60" t="s">
        <v>46</v>
      </c>
      <c r="AB21" s="61"/>
      <c r="AC21" s="8"/>
      <c r="AD21" s="8"/>
      <c r="AG21" s="8"/>
      <c r="AH21" s="8"/>
      <c r="AI21" s="8"/>
    </row>
    <row r="22" spans="1:35" s="32" customFormat="1" ht="18.95" customHeight="1" thickTop="1" thickBot="1" x14ac:dyDescent="0.4">
      <c r="A22" s="42" t="s">
        <v>21</v>
      </c>
      <c r="B22" s="538" t="str">
        <f>'Hoja de trabajo'!D52</f>
        <v>PROGRAMA PARA EL DESARROLLO PROFESIONAL DOCENTE (PRODEP)                   S247</v>
      </c>
      <c r="C22" s="389"/>
      <c r="D22" s="388"/>
      <c r="E22" s="387"/>
      <c r="F22" s="22"/>
      <c r="G22" s="389"/>
      <c r="H22" s="388"/>
      <c r="I22" s="387"/>
      <c r="J22" s="22"/>
      <c r="K22" s="37">
        <f>'Hoja de trabajo'!L36</f>
        <v>0</v>
      </c>
      <c r="L22" s="43">
        <f>'Hoja de trabajo'!M36</f>
        <v>0</v>
      </c>
      <c r="M22" s="44">
        <f>'Hoja de trabajo'!N36</f>
        <v>0</v>
      </c>
      <c r="N22" s="30"/>
      <c r="O22" s="37">
        <f>'Fracción III 2do 2020'!Q22+K22</f>
        <v>0</v>
      </c>
      <c r="P22" s="43">
        <f>O22+L22</f>
        <v>0</v>
      </c>
      <c r="Q22" s="45">
        <f>P22+M22</f>
        <v>0</v>
      </c>
      <c r="R22" s="289"/>
      <c r="T22" s="74"/>
      <c r="U22" s="75"/>
      <c r="V22" s="75"/>
      <c r="W22" s="75"/>
      <c r="X22" s="75"/>
      <c r="Y22" s="75"/>
      <c r="Z22" s="75"/>
      <c r="AA22" s="75"/>
      <c r="AB22" s="76"/>
      <c r="AC22" s="8"/>
      <c r="AD22" s="8"/>
      <c r="AG22" s="8"/>
      <c r="AH22" s="8"/>
      <c r="AI22" s="8"/>
    </row>
    <row r="23" spans="1:35" s="32" customFormat="1" ht="18.95" customHeight="1" x14ac:dyDescent="0.3">
      <c r="A23" s="25"/>
      <c r="B23" s="538"/>
      <c r="C23" s="27"/>
      <c r="D23" s="22"/>
      <c r="E23" s="28"/>
      <c r="F23" s="22"/>
      <c r="G23" s="27"/>
      <c r="H23" s="22"/>
      <c r="I23" s="28"/>
      <c r="J23" s="22"/>
      <c r="K23" s="29"/>
      <c r="L23" s="30"/>
      <c r="M23" s="41"/>
      <c r="N23" s="30"/>
      <c r="O23" s="29"/>
      <c r="P23" s="30"/>
      <c r="Q23" s="31"/>
      <c r="R23" s="288"/>
      <c r="T23" s="8"/>
      <c r="U23" s="8"/>
      <c r="V23" s="8"/>
      <c r="W23" s="8"/>
      <c r="X23" s="8"/>
      <c r="Y23" s="8"/>
      <c r="Z23" s="8"/>
      <c r="AA23" s="8"/>
      <c r="AB23" s="8"/>
      <c r="AC23" s="8"/>
      <c r="AD23" s="8"/>
      <c r="AG23" s="8"/>
      <c r="AH23" s="8"/>
      <c r="AI23" s="8"/>
    </row>
    <row r="24" spans="1:35" s="32" customFormat="1" ht="18.95" customHeight="1" x14ac:dyDescent="0.3">
      <c r="A24" s="25"/>
      <c r="B24" s="46"/>
      <c r="C24" s="27"/>
      <c r="D24" s="22"/>
      <c r="E24" s="28"/>
      <c r="F24" s="22"/>
      <c r="G24" s="27"/>
      <c r="H24" s="22"/>
      <c r="I24" s="28"/>
      <c r="J24" s="22"/>
      <c r="K24" s="29"/>
      <c r="L24" s="30"/>
      <c r="M24" s="41"/>
      <c r="N24" s="30"/>
      <c r="O24" s="29"/>
      <c r="P24" s="30"/>
      <c r="Q24" s="31"/>
      <c r="R24" s="288"/>
      <c r="T24" s="62"/>
      <c r="U24" s="62"/>
      <c r="V24" s="8"/>
      <c r="W24" s="598" t="s">
        <v>68</v>
      </c>
      <c r="X24" s="453"/>
      <c r="Y24" s="454"/>
      <c r="Z24" s="367" t="s">
        <v>107</v>
      </c>
      <c r="AA24" s="83"/>
      <c r="AB24" s="356"/>
      <c r="AC24" s="8"/>
      <c r="AD24" s="8"/>
      <c r="AE24" s="8"/>
      <c r="AG24" s="8"/>
      <c r="AH24" s="8"/>
      <c r="AI24" s="8"/>
    </row>
    <row r="25" spans="1:35" s="32" customFormat="1" ht="18.95" customHeight="1" x14ac:dyDescent="0.35">
      <c r="A25" s="42" t="s">
        <v>21</v>
      </c>
      <c r="B25" s="553" t="str">
        <f>'Hoja de trabajo'!D53</f>
        <v>PROGRAMA FORTALECIMIENTO A LA EXCELENCIA EDUCATIVA (PROFEXCE)            S300</v>
      </c>
      <c r="C25" s="389"/>
      <c r="D25" s="388"/>
      <c r="E25" s="387"/>
      <c r="F25" s="22"/>
      <c r="G25" s="389"/>
      <c r="H25" s="388"/>
      <c r="I25" s="387"/>
      <c r="J25" s="22"/>
      <c r="K25" s="37">
        <f>'Hoja de trabajo'!L38</f>
        <v>0</v>
      </c>
      <c r="L25" s="43">
        <f>'Hoja de trabajo'!M38</f>
        <v>0</v>
      </c>
      <c r="M25" s="44">
        <f>'Hoja de trabajo'!N38</f>
        <v>0</v>
      </c>
      <c r="N25" s="30"/>
      <c r="O25" s="37">
        <f>'Fracción III 2do 2020'!Q25+K25</f>
        <v>0</v>
      </c>
      <c r="P25" s="43">
        <f>O25+L25</f>
        <v>0</v>
      </c>
      <c r="Q25" s="45">
        <f>P25+M25</f>
        <v>0</v>
      </c>
      <c r="R25" s="289"/>
      <c r="V25" s="8"/>
      <c r="W25" s="369" t="s">
        <v>69</v>
      </c>
      <c r="X25" s="369" t="s">
        <v>70</v>
      </c>
      <c r="Y25" s="374" t="s">
        <v>71</v>
      </c>
      <c r="Z25" s="368" t="s">
        <v>42</v>
      </c>
      <c r="AA25" s="8"/>
      <c r="AB25" s="8"/>
      <c r="AD25" s="8"/>
      <c r="AE25" s="8"/>
      <c r="AF25" s="8"/>
      <c r="AG25" s="8"/>
      <c r="AH25" s="8"/>
      <c r="AI25" s="8"/>
    </row>
    <row r="26" spans="1:35" s="32" customFormat="1" ht="18.95" customHeight="1" x14ac:dyDescent="0.3">
      <c r="A26" s="25"/>
      <c r="B26" s="553"/>
      <c r="C26" s="27"/>
      <c r="D26" s="22"/>
      <c r="E26" s="28"/>
      <c r="F26" s="22"/>
      <c r="G26" s="27"/>
      <c r="H26" s="22"/>
      <c r="I26" s="28"/>
      <c r="J26" s="22"/>
      <c r="K26" s="29"/>
      <c r="L26" s="30"/>
      <c r="M26" s="41"/>
      <c r="N26" s="30"/>
      <c r="O26" s="29"/>
      <c r="P26" s="30"/>
      <c r="Q26" s="31"/>
      <c r="R26" s="288"/>
      <c r="V26" s="8"/>
      <c r="W26" s="88"/>
      <c r="X26" s="89"/>
      <c r="Y26" s="90"/>
      <c r="Z26" s="89"/>
      <c r="AA26" s="8"/>
      <c r="AB26" s="8"/>
      <c r="AD26" s="8"/>
      <c r="AE26" s="8"/>
      <c r="AF26" s="8"/>
      <c r="AG26" s="8"/>
      <c r="AH26" s="8"/>
      <c r="AI26" s="8"/>
    </row>
    <row r="27" spans="1:35" s="32" customFormat="1" ht="18.95" customHeight="1" x14ac:dyDescent="0.3">
      <c r="A27" s="25"/>
      <c r="B27" s="46"/>
      <c r="C27" s="27"/>
      <c r="D27" s="22"/>
      <c r="E27" s="28"/>
      <c r="F27" s="22"/>
      <c r="G27" s="27"/>
      <c r="H27" s="22"/>
      <c r="I27" s="28"/>
      <c r="J27" s="22"/>
      <c r="K27" s="29"/>
      <c r="L27" s="30"/>
      <c r="M27" s="41"/>
      <c r="N27" s="30"/>
      <c r="O27" s="29"/>
      <c r="P27" s="30"/>
      <c r="Q27" s="31"/>
      <c r="R27" s="288"/>
      <c r="T27" s="8"/>
      <c r="U27" s="8"/>
      <c r="V27" s="8"/>
      <c r="W27" s="89"/>
      <c r="X27" s="89"/>
      <c r="Y27" s="90"/>
      <c r="Z27" s="89"/>
      <c r="AA27" s="8"/>
      <c r="AB27" s="8"/>
      <c r="AC27" s="8"/>
      <c r="AD27" s="8"/>
      <c r="AE27" s="8"/>
      <c r="AF27" s="8"/>
      <c r="AG27" s="8"/>
      <c r="AH27" s="8"/>
      <c r="AI27" s="8"/>
    </row>
    <row r="28" spans="1:35" s="32" customFormat="1" ht="18.95" customHeight="1" x14ac:dyDescent="0.35">
      <c r="A28" s="42" t="s">
        <v>21</v>
      </c>
      <c r="B28" s="538" t="str">
        <f>'Hoja de trabajo'!D54</f>
        <v>AAA</v>
      </c>
      <c r="C28" s="389"/>
      <c r="D28" s="388"/>
      <c r="E28" s="387"/>
      <c r="F28" s="22"/>
      <c r="G28" s="389"/>
      <c r="H28" s="388"/>
      <c r="I28" s="387"/>
      <c r="J28" s="22"/>
      <c r="K28" s="37">
        <f>'Hoja de trabajo'!L40</f>
        <v>0</v>
      </c>
      <c r="L28" s="43">
        <f>'Hoja de trabajo'!M40</f>
        <v>0</v>
      </c>
      <c r="M28" s="44">
        <f>'Hoja de trabajo'!N40</f>
        <v>0</v>
      </c>
      <c r="N28" s="30"/>
      <c r="O28" s="37">
        <f>'Fracción III 2do 2020'!Q28+K28</f>
        <v>0</v>
      </c>
      <c r="P28" s="43">
        <f>O28+L28</f>
        <v>0</v>
      </c>
      <c r="Q28" s="45">
        <f>P28+M28</f>
        <v>0</v>
      </c>
      <c r="R28" s="289"/>
      <c r="S28" s="8"/>
      <c r="T28" s="8"/>
      <c r="U28" s="8"/>
      <c r="V28" s="8" t="s">
        <v>40</v>
      </c>
      <c r="W28" s="95">
        <f>'Fracción III 1er 2020'!W28</f>
        <v>0</v>
      </c>
      <c r="X28" s="95" t="e">
        <f>'Fracción III 2do 2020'!X28</f>
        <v>#DIV/0!</v>
      </c>
      <c r="Y28" s="96" t="e">
        <f>Y30*Z19</f>
        <v>#DIV/0!</v>
      </c>
      <c r="Z28" s="95" t="e">
        <f>W28+X28+Y28</f>
        <v>#DIV/0!</v>
      </c>
      <c r="AA28" s="8"/>
      <c r="AB28" s="8"/>
      <c r="AC28" s="8"/>
      <c r="AD28" s="8"/>
      <c r="AE28" s="8"/>
      <c r="AF28" s="8"/>
      <c r="AG28" s="8"/>
      <c r="AH28" s="8"/>
      <c r="AI28" s="8"/>
    </row>
    <row r="29" spans="1:35" s="32" customFormat="1" ht="18.95" customHeight="1" x14ac:dyDescent="0.3">
      <c r="A29" s="25"/>
      <c r="B29" s="538"/>
      <c r="C29" s="27"/>
      <c r="D29" s="22"/>
      <c r="E29" s="28"/>
      <c r="F29" s="22"/>
      <c r="G29" s="27"/>
      <c r="H29" s="22"/>
      <c r="I29" s="28"/>
      <c r="J29" s="22"/>
      <c r="K29" s="29"/>
      <c r="L29" s="30"/>
      <c r="M29" s="41"/>
      <c r="N29" s="30"/>
      <c r="O29" s="29"/>
      <c r="P29" s="30"/>
      <c r="Q29" s="31"/>
      <c r="R29" s="288"/>
      <c r="S29" s="8"/>
      <c r="T29" s="8"/>
      <c r="U29" s="8"/>
      <c r="V29" s="8"/>
      <c r="W29" s="133"/>
      <c r="X29" s="133"/>
      <c r="Y29" s="375"/>
      <c r="Z29" s="133"/>
      <c r="AA29" s="8"/>
      <c r="AB29" s="8"/>
      <c r="AC29" s="8"/>
      <c r="AD29" s="8"/>
      <c r="AE29" s="8"/>
      <c r="AF29" s="8"/>
      <c r="AG29" s="8"/>
      <c r="AH29" s="8"/>
      <c r="AI29" s="8"/>
    </row>
    <row r="30" spans="1:35" s="32" customFormat="1" ht="18.95" customHeight="1" thickBot="1" x14ac:dyDescent="0.35">
      <c r="A30" s="25"/>
      <c r="B30" s="26"/>
      <c r="C30" s="27"/>
      <c r="D30" s="22"/>
      <c r="E30" s="28"/>
      <c r="F30" s="22"/>
      <c r="G30" s="27"/>
      <c r="H30" s="22"/>
      <c r="I30" s="28"/>
      <c r="J30" s="22"/>
      <c r="K30" s="29"/>
      <c r="L30" s="30"/>
      <c r="M30" s="41"/>
      <c r="N30" s="30"/>
      <c r="O30" s="29"/>
      <c r="P30" s="30"/>
      <c r="Q30" s="31"/>
      <c r="R30" s="288"/>
      <c r="S30" s="8"/>
      <c r="T30" s="8"/>
      <c r="U30" s="8"/>
      <c r="V30" s="8"/>
      <c r="W30" s="103">
        <f>W26+W28</f>
        <v>0</v>
      </c>
      <c r="X30" s="103" t="e">
        <f>X26+X28</f>
        <v>#DIV/0!</v>
      </c>
      <c r="Y30" s="104">
        <f>'Fracción I 2020'!R12-'Fracción I 2020'!L12</f>
        <v>0</v>
      </c>
      <c r="Z30" s="103" t="e">
        <f>Z26+Z28</f>
        <v>#DIV/0!</v>
      </c>
      <c r="AA30" s="8"/>
      <c r="AB30" s="8"/>
      <c r="AC30" s="8"/>
      <c r="AD30" s="8"/>
      <c r="AE30" s="8"/>
      <c r="AF30" s="8"/>
      <c r="AG30" s="8"/>
      <c r="AH30" s="8"/>
      <c r="AI30" s="8"/>
    </row>
    <row r="31" spans="1:35" s="32" customFormat="1" ht="18.95" customHeight="1" thickTop="1" x14ac:dyDescent="0.35">
      <c r="A31" s="42" t="s">
        <v>21</v>
      </c>
      <c r="B31" s="538" t="str">
        <f>'Hoja de trabajo'!D55</f>
        <v>BBB</v>
      </c>
      <c r="C31" s="389"/>
      <c r="D31" s="388"/>
      <c r="E31" s="387"/>
      <c r="F31" s="22"/>
      <c r="G31" s="389"/>
      <c r="H31" s="388"/>
      <c r="I31" s="387"/>
      <c r="J31" s="22"/>
      <c r="K31" s="37">
        <f>'Hoja de trabajo'!L42</f>
        <v>0</v>
      </c>
      <c r="L31" s="43">
        <f>'Hoja de trabajo'!M42</f>
        <v>0</v>
      </c>
      <c r="M31" s="44">
        <f>'Hoja de trabajo'!N42</f>
        <v>0</v>
      </c>
      <c r="N31" s="30"/>
      <c r="O31" s="37">
        <f>'Fracción III 2do 2020'!Q31+K31</f>
        <v>0</v>
      </c>
      <c r="P31" s="43">
        <f>O31+L31</f>
        <v>0</v>
      </c>
      <c r="Q31" s="45">
        <f>P31+M31</f>
        <v>0</v>
      </c>
      <c r="R31" s="289"/>
      <c r="S31" s="51"/>
      <c r="T31" s="8"/>
      <c r="U31" s="8"/>
      <c r="V31" s="8"/>
      <c r="W31" s="105"/>
      <c r="X31" s="105"/>
      <c r="Y31" s="105"/>
      <c r="Z31" s="8"/>
      <c r="AA31" s="8"/>
      <c r="AB31" s="8"/>
      <c r="AC31" s="8"/>
      <c r="AD31" s="8"/>
      <c r="AE31" s="8"/>
      <c r="AF31" s="8"/>
      <c r="AG31" s="8"/>
      <c r="AH31" s="8"/>
      <c r="AI31" s="8"/>
    </row>
    <row r="32" spans="1:35" s="32" customFormat="1" ht="18.95" customHeight="1" x14ac:dyDescent="0.3">
      <c r="A32" s="25"/>
      <c r="B32" s="538"/>
      <c r="C32" s="27"/>
      <c r="D32" s="22"/>
      <c r="E32" s="28"/>
      <c r="F32" s="22"/>
      <c r="G32" s="27"/>
      <c r="H32" s="22"/>
      <c r="I32" s="28"/>
      <c r="J32" s="22"/>
      <c r="K32" s="29"/>
      <c r="L32" s="30"/>
      <c r="M32" s="41"/>
      <c r="N32" s="30"/>
      <c r="O32" s="29"/>
      <c r="P32" s="30"/>
      <c r="Q32" s="31"/>
      <c r="R32" s="288"/>
      <c r="S32" s="51"/>
      <c r="U32" s="106"/>
      <c r="V32" s="541" t="s">
        <v>264</v>
      </c>
      <c r="W32" s="541"/>
      <c r="AC32" s="8"/>
      <c r="AD32" s="8"/>
      <c r="AE32" s="8"/>
      <c r="AF32" s="8"/>
      <c r="AG32" s="8"/>
      <c r="AH32" s="8"/>
      <c r="AI32" s="8"/>
    </row>
    <row r="33" spans="1:35" s="32" customFormat="1" ht="18.95" customHeight="1" thickBot="1" x14ac:dyDescent="0.35">
      <c r="A33" s="63"/>
      <c r="B33" s="64"/>
      <c r="C33" s="65"/>
      <c r="D33" s="66"/>
      <c r="E33" s="67"/>
      <c r="F33" s="66"/>
      <c r="G33" s="65"/>
      <c r="H33" s="66"/>
      <c r="I33" s="67"/>
      <c r="J33" s="66"/>
      <c r="K33" s="68"/>
      <c r="L33" s="69"/>
      <c r="M33" s="70"/>
      <c r="N33" s="69"/>
      <c r="O33" s="68"/>
      <c r="P33" s="69"/>
      <c r="Q33" s="71"/>
      <c r="R33" s="288"/>
      <c r="S33" s="51"/>
      <c r="U33" s="106"/>
      <c r="V33" s="542"/>
      <c r="W33" s="542"/>
      <c r="AC33" s="8"/>
      <c r="AD33" s="8"/>
      <c r="AE33" s="8"/>
      <c r="AF33" s="8"/>
      <c r="AG33" s="8"/>
      <c r="AH33" s="8"/>
      <c r="AI33" s="8"/>
    </row>
    <row r="34" spans="1:35" s="32" customFormat="1" x14ac:dyDescent="0.3">
      <c r="A34" s="25"/>
      <c r="B34" s="22"/>
      <c r="C34" s="22"/>
      <c r="D34" s="22"/>
      <c r="E34" s="22"/>
      <c r="F34" s="22"/>
      <c r="G34" s="22"/>
      <c r="H34" s="22"/>
      <c r="I34" s="22"/>
      <c r="J34" s="22"/>
      <c r="K34" s="30"/>
      <c r="L34" s="30"/>
      <c r="M34" s="30"/>
      <c r="N34" s="30"/>
      <c r="O34" s="30"/>
      <c r="P34" s="30"/>
      <c r="Q34" s="72"/>
      <c r="R34" s="288"/>
      <c r="S34" s="8"/>
      <c r="U34" s="106"/>
      <c r="V34" s="107" t="s">
        <v>109</v>
      </c>
      <c r="W34" s="108"/>
      <c r="AC34" s="8"/>
      <c r="AD34" s="8"/>
      <c r="AE34" s="8"/>
      <c r="AF34" s="8"/>
      <c r="AG34" s="8"/>
      <c r="AH34" s="8"/>
      <c r="AI34" s="8"/>
    </row>
    <row r="35" spans="1:35" s="32" customFormat="1" x14ac:dyDescent="0.3">
      <c r="A35" s="25"/>
      <c r="B35" s="22"/>
      <c r="C35" s="22"/>
      <c r="D35" s="22"/>
      <c r="E35" s="22"/>
      <c r="F35" s="22"/>
      <c r="G35" s="22"/>
      <c r="H35" s="22"/>
      <c r="I35" s="22"/>
      <c r="J35" s="22"/>
      <c r="K35" s="30"/>
      <c r="L35" s="30"/>
      <c r="M35" s="30"/>
      <c r="N35" s="30"/>
      <c r="O35" s="30"/>
      <c r="P35" s="30"/>
      <c r="Q35" s="31"/>
      <c r="R35" s="288"/>
      <c r="S35" s="8"/>
      <c r="U35" s="106"/>
      <c r="V35" s="110"/>
      <c r="W35" s="111"/>
      <c r="AC35" s="8"/>
      <c r="AD35" s="8"/>
      <c r="AE35" s="8"/>
      <c r="AF35" s="8"/>
      <c r="AG35" s="8"/>
      <c r="AH35" s="8"/>
      <c r="AI35" s="8"/>
    </row>
    <row r="36" spans="1:35" s="32" customFormat="1" ht="15.75" thickBot="1" x14ac:dyDescent="0.35">
      <c r="A36" s="123"/>
      <c r="B36" s="77" t="s">
        <v>20</v>
      </c>
      <c r="C36" s="78">
        <f>C12+C16+C19+C22+C25+C28+C31</f>
        <v>0</v>
      </c>
      <c r="D36" s="78">
        <f>D12+D16+D19+D22+D25+D28+D31</f>
        <v>0</v>
      </c>
      <c r="E36" s="78">
        <f>E12+E16+E19+E22+E25+E28+E31</f>
        <v>0</v>
      </c>
      <c r="F36" s="77"/>
      <c r="G36" s="78">
        <f>G12+G16+G19+G22+G25+G28+G31</f>
        <v>0</v>
      </c>
      <c r="H36" s="78">
        <f>H12+H16+H19+H22+H25+H28+H31</f>
        <v>0</v>
      </c>
      <c r="I36" s="78">
        <f>I12+I16+I19+I22+I25+I28+I31</f>
        <v>0</v>
      </c>
      <c r="J36" s="77"/>
      <c r="K36" s="78">
        <f>K12+K16+K19+K22+K25+K28+K31</f>
        <v>0</v>
      </c>
      <c r="L36" s="78">
        <f>L12+L16+L19+L22+L25+L28+L31</f>
        <v>0</v>
      </c>
      <c r="M36" s="78">
        <f>M12+M16+M19+M22+M25+M28+M31</f>
        <v>0</v>
      </c>
      <c r="N36" s="79"/>
      <c r="O36" s="78">
        <f>O12+O16+O19+O22+O25+O28+O31</f>
        <v>0</v>
      </c>
      <c r="P36" s="78">
        <f>P12+P16+P19+P22+P25+P28+P31</f>
        <v>0</v>
      </c>
      <c r="Q36" s="80">
        <f>Q12+Q16+Q19+Q22+Q25+Q28+Q31</f>
        <v>0</v>
      </c>
      <c r="R36" s="290"/>
      <c r="S36" s="112"/>
      <c r="U36" s="336" t="s">
        <v>112</v>
      </c>
      <c r="V36" s="113" t="s">
        <v>46</v>
      </c>
      <c r="W36" s="114">
        <f>+'Fracción I 2020'!R38</f>
        <v>0</v>
      </c>
      <c r="AC36" s="8"/>
      <c r="AD36" s="8"/>
      <c r="AE36" s="8"/>
      <c r="AF36" s="8"/>
      <c r="AG36" s="8"/>
      <c r="AH36" s="8"/>
      <c r="AI36" s="8"/>
    </row>
    <row r="37" spans="1:35" s="32" customFormat="1" ht="15.75" thickTop="1" x14ac:dyDescent="0.3">
      <c r="C37" s="81"/>
      <c r="D37" s="81"/>
      <c r="E37" s="81"/>
      <c r="F37" s="81"/>
      <c r="G37" s="81"/>
      <c r="H37" s="81"/>
      <c r="I37" s="81"/>
      <c r="J37" s="81"/>
      <c r="K37" s="81"/>
      <c r="L37" s="81"/>
      <c r="M37" s="81"/>
      <c r="N37" s="81"/>
      <c r="O37" s="81"/>
      <c r="P37" s="81"/>
      <c r="Q37" s="82"/>
      <c r="R37" s="288"/>
      <c r="S37" s="8"/>
      <c r="U37" s="106"/>
      <c r="V37" s="113"/>
      <c r="W37" s="111"/>
      <c r="AC37" s="8"/>
      <c r="AD37" s="8"/>
      <c r="AE37" s="8"/>
      <c r="AF37" s="8"/>
      <c r="AG37" s="8"/>
      <c r="AH37" s="8"/>
      <c r="AI37" s="8"/>
    </row>
    <row r="38" spans="1:35" s="32" customFormat="1" x14ac:dyDescent="0.3">
      <c r="A38" s="123"/>
      <c r="B38" s="77" t="s">
        <v>19</v>
      </c>
      <c r="C38" s="84">
        <f>C36</f>
        <v>0</v>
      </c>
      <c r="D38" s="84">
        <f>D36+C38</f>
        <v>0</v>
      </c>
      <c r="E38" s="84">
        <f>E36+D38</f>
        <v>0</v>
      </c>
      <c r="F38" s="77"/>
      <c r="G38" s="84">
        <f>G36+E38</f>
        <v>0</v>
      </c>
      <c r="H38" s="84">
        <f>H36+G38</f>
        <v>0</v>
      </c>
      <c r="I38" s="84">
        <f>I36+H38</f>
        <v>0</v>
      </c>
      <c r="J38" s="77"/>
      <c r="K38" s="84">
        <f>K36+I38</f>
        <v>0</v>
      </c>
      <c r="L38" s="84">
        <f>L36+K38</f>
        <v>0</v>
      </c>
      <c r="M38" s="84">
        <f>M36+L38</f>
        <v>0</v>
      </c>
      <c r="N38" s="79"/>
      <c r="O38" s="84">
        <f>C36+G36+K36</f>
        <v>0</v>
      </c>
      <c r="P38" s="84">
        <f>D36+H36+L36+O38</f>
        <v>0</v>
      </c>
      <c r="Q38" s="85">
        <f>E36+I36+M36+P38</f>
        <v>0</v>
      </c>
      <c r="R38" s="290"/>
      <c r="S38" s="8"/>
      <c r="U38" s="106"/>
      <c r="V38" s="113"/>
      <c r="W38" s="114"/>
      <c r="AC38" s="115"/>
      <c r="AD38" s="8"/>
      <c r="AE38" s="8"/>
      <c r="AF38" s="8"/>
      <c r="AG38" s="8"/>
      <c r="AH38" s="8"/>
      <c r="AI38" s="8"/>
    </row>
    <row r="39" spans="1:35" s="32" customFormat="1" x14ac:dyDescent="0.3">
      <c r="A39" s="123"/>
      <c r="B39" s="77"/>
      <c r="C39" s="77"/>
      <c r="D39" s="77"/>
      <c r="E39" s="77"/>
      <c r="F39" s="77"/>
      <c r="G39" s="77"/>
      <c r="H39" s="77"/>
      <c r="I39" s="77"/>
      <c r="J39" s="77"/>
      <c r="K39" s="77"/>
      <c r="L39" s="77"/>
      <c r="M39" s="77"/>
      <c r="N39" s="79"/>
      <c r="O39" s="77"/>
      <c r="P39" s="77"/>
      <c r="Q39" s="87"/>
      <c r="R39" s="291"/>
      <c r="S39" s="8"/>
      <c r="T39" s="8"/>
      <c r="U39" s="116"/>
      <c r="V39" s="117"/>
      <c r="W39" s="282"/>
      <c r="X39" s="8"/>
      <c r="Y39" s="8"/>
      <c r="Z39" s="8"/>
      <c r="AA39" s="8"/>
      <c r="AB39" s="8"/>
      <c r="AC39" s="8"/>
      <c r="AD39" s="8"/>
      <c r="AE39" s="8"/>
      <c r="AF39" s="8"/>
      <c r="AG39" s="8"/>
      <c r="AH39" s="8"/>
      <c r="AI39" s="8"/>
    </row>
    <row r="40" spans="1:35" s="32" customFormat="1" x14ac:dyDescent="0.3">
      <c r="A40" s="124"/>
      <c r="B40" s="77" t="s">
        <v>84</v>
      </c>
      <c r="C40" s="91"/>
      <c r="D40" s="92"/>
      <c r="E40" s="92">
        <f>C36+D36+E36</f>
        <v>0</v>
      </c>
      <c r="F40" s="91"/>
      <c r="G40" s="91"/>
      <c r="H40" s="92"/>
      <c r="I40" s="92">
        <f>G36+H36+I36</f>
        <v>0</v>
      </c>
      <c r="J40" s="91"/>
      <c r="K40" s="91"/>
      <c r="L40" s="92"/>
      <c r="M40" s="92">
        <f>K36+L36+M36</f>
        <v>0</v>
      </c>
      <c r="N40" s="91"/>
      <c r="O40" s="91"/>
      <c r="P40" s="92"/>
      <c r="Q40" s="93">
        <f>E40+I40+M40</f>
        <v>0</v>
      </c>
      <c r="R40" s="292"/>
      <c r="S40" s="8"/>
      <c r="T40" s="8"/>
      <c r="U40" s="337" t="s">
        <v>113</v>
      </c>
      <c r="V40" s="113" t="s">
        <v>45</v>
      </c>
      <c r="W40" s="114">
        <f>Q40</f>
        <v>0</v>
      </c>
      <c r="X40" s="8"/>
      <c r="Y40" s="8"/>
      <c r="Z40" s="8"/>
      <c r="AA40" s="8"/>
      <c r="AB40" s="8"/>
      <c r="AC40" s="8"/>
      <c r="AD40" s="8"/>
      <c r="AE40" s="8"/>
      <c r="AF40" s="8"/>
      <c r="AG40" s="8"/>
      <c r="AH40" s="8"/>
      <c r="AI40" s="8"/>
    </row>
    <row r="41" spans="1:35" s="32" customFormat="1" x14ac:dyDescent="0.3">
      <c r="A41" s="25"/>
      <c r="B41" s="22"/>
      <c r="C41" s="22"/>
      <c r="D41" s="22"/>
      <c r="E41" s="22"/>
      <c r="F41" s="22"/>
      <c r="G41" s="22"/>
      <c r="H41" s="22"/>
      <c r="I41" s="22"/>
      <c r="J41" s="22"/>
      <c r="K41" s="22"/>
      <c r="L41" s="22"/>
      <c r="M41" s="22"/>
      <c r="N41" s="22"/>
      <c r="O41" s="22"/>
      <c r="P41" s="22"/>
      <c r="Q41" s="94"/>
      <c r="R41" s="287"/>
      <c r="S41" s="8"/>
      <c r="T41" s="8"/>
      <c r="U41" s="116"/>
      <c r="V41" s="110"/>
      <c r="W41" s="111"/>
      <c r="X41" s="8"/>
      <c r="Y41" s="8"/>
      <c r="Z41" s="8"/>
      <c r="AA41" s="8"/>
      <c r="AB41" s="8"/>
      <c r="AC41" s="8"/>
      <c r="AD41" s="8"/>
      <c r="AE41" s="8"/>
      <c r="AF41" s="8"/>
      <c r="AG41" s="8"/>
      <c r="AH41" s="8"/>
      <c r="AI41" s="8"/>
    </row>
    <row r="42" spans="1:35" s="32" customFormat="1" ht="15.75" thickBot="1" x14ac:dyDescent="0.35">
      <c r="A42" s="97"/>
      <c r="B42" s="98"/>
      <c r="C42" s="98"/>
      <c r="D42" s="98"/>
      <c r="E42" s="98"/>
      <c r="F42" s="98"/>
      <c r="G42" s="98"/>
      <c r="H42" s="98"/>
      <c r="I42" s="98"/>
      <c r="J42" s="98"/>
      <c r="K42" s="98"/>
      <c r="L42" s="98"/>
      <c r="M42" s="98"/>
      <c r="N42" s="98"/>
      <c r="O42" s="98"/>
      <c r="P42" s="98"/>
      <c r="Q42" s="99"/>
      <c r="R42" s="287"/>
      <c r="S42" s="8"/>
      <c r="T42" s="8"/>
      <c r="U42" s="118" t="s">
        <v>114</v>
      </c>
      <c r="V42" s="110"/>
      <c r="W42" s="119">
        <f>W36-W40</f>
        <v>0</v>
      </c>
      <c r="X42" s="8"/>
      <c r="Y42" s="8"/>
      <c r="Z42" s="8"/>
      <c r="AA42" s="8"/>
      <c r="AB42" s="8"/>
      <c r="AC42" s="8"/>
      <c r="AD42" s="115"/>
      <c r="AE42" s="8"/>
      <c r="AF42" s="8"/>
      <c r="AG42" s="8"/>
      <c r="AH42" s="8"/>
      <c r="AI42" s="8"/>
    </row>
    <row r="43" spans="1:35" ht="16.5" thickTop="1" thickBot="1" x14ac:dyDescent="0.35">
      <c r="A43" s="100"/>
      <c r="B43" s="101"/>
      <c r="C43" s="101"/>
      <c r="D43" s="101"/>
      <c r="E43" s="101"/>
      <c r="F43" s="101"/>
      <c r="G43" s="101"/>
      <c r="H43" s="101"/>
      <c r="I43" s="101"/>
      <c r="J43" s="101"/>
      <c r="K43" s="101"/>
      <c r="L43" s="101"/>
      <c r="M43" s="101"/>
      <c r="N43" s="101"/>
      <c r="O43" s="101"/>
      <c r="P43" s="101"/>
      <c r="Q43" s="102"/>
      <c r="R43" s="287"/>
      <c r="U43" s="120"/>
      <c r="V43" s="121"/>
      <c r="W43" s="122"/>
    </row>
    <row r="44" spans="1:35" s="32" customFormat="1" x14ac:dyDescent="0.3">
      <c r="A44" s="8"/>
      <c r="B44" s="8"/>
      <c r="C44" s="8"/>
      <c r="D44" s="8"/>
      <c r="E44" s="8"/>
      <c r="F44" s="8"/>
      <c r="G44" s="8"/>
      <c r="H44" s="8"/>
      <c r="I44" s="8"/>
      <c r="J44" s="8"/>
      <c r="K44" s="8"/>
      <c r="L44" s="8"/>
      <c r="M44" s="8"/>
      <c r="N44" s="8"/>
      <c r="O44" s="8"/>
      <c r="P44" s="8"/>
      <c r="Q44" s="8"/>
      <c r="R44" s="293"/>
      <c r="S44" s="8"/>
      <c r="T44" s="8"/>
      <c r="U44" s="8"/>
      <c r="V44" s="8"/>
      <c r="W44" s="8"/>
      <c r="X44" s="8"/>
      <c r="Y44" s="8"/>
      <c r="Z44" s="8"/>
      <c r="AA44" s="8"/>
      <c r="AB44" s="8"/>
      <c r="AC44" s="8"/>
      <c r="AD44" s="8"/>
      <c r="AE44" s="8"/>
      <c r="AF44" s="8"/>
      <c r="AG44" s="8"/>
      <c r="AH44" s="8"/>
      <c r="AI44" s="8"/>
    </row>
    <row r="45" spans="1:35" s="32" customFormat="1" x14ac:dyDescent="0.3">
      <c r="A45" s="8"/>
      <c r="B45" s="8"/>
      <c r="C45" s="8"/>
      <c r="D45" s="8"/>
      <c r="E45" s="8"/>
      <c r="F45" s="8"/>
      <c r="G45" s="8"/>
      <c r="H45" s="8"/>
      <c r="I45" s="8"/>
      <c r="J45" s="8"/>
      <c r="K45" s="8"/>
      <c r="L45" s="8"/>
      <c r="M45" s="8"/>
      <c r="N45" s="8"/>
      <c r="O45" s="8"/>
      <c r="P45" s="8"/>
      <c r="Q45" s="8"/>
      <c r="R45" s="293"/>
      <c r="S45" s="8"/>
      <c r="T45" s="8"/>
      <c r="U45" s="8"/>
      <c r="V45" s="8"/>
      <c r="W45" s="8"/>
      <c r="X45" s="8"/>
      <c r="Y45" s="8"/>
      <c r="Z45" s="8"/>
      <c r="AA45" s="8"/>
      <c r="AB45" s="8"/>
      <c r="AC45" s="8"/>
      <c r="AD45" s="8"/>
      <c r="AE45" s="115"/>
      <c r="AF45" s="8"/>
      <c r="AG45" s="8"/>
      <c r="AH45" s="8"/>
      <c r="AI45" s="8"/>
    </row>
    <row r="46" spans="1:35" s="32" customFormat="1" ht="12.75" customHeight="1" x14ac:dyDescent="0.3">
      <c r="A46" s="8"/>
      <c r="B46" s="8"/>
      <c r="C46" s="8"/>
      <c r="D46" s="8"/>
      <c r="E46" s="8"/>
      <c r="F46" s="8"/>
      <c r="G46" s="8"/>
      <c r="H46" s="8"/>
      <c r="I46" s="8"/>
      <c r="J46" s="8"/>
      <c r="K46" s="8"/>
      <c r="L46" s="8"/>
      <c r="M46" s="8"/>
      <c r="N46" s="8"/>
      <c r="O46" s="8"/>
      <c r="P46" s="8"/>
      <c r="Q46" s="8"/>
      <c r="R46" s="293"/>
      <c r="S46" s="8"/>
      <c r="T46" s="8"/>
      <c r="U46" s="8"/>
      <c r="V46" s="8"/>
      <c r="W46" s="8"/>
      <c r="X46" s="8"/>
      <c r="Y46" s="8"/>
      <c r="Z46" s="8"/>
      <c r="AA46" s="8"/>
      <c r="AB46" s="8"/>
      <c r="AC46" s="8"/>
      <c r="AD46" s="8"/>
      <c r="AE46" s="8"/>
      <c r="AF46" s="115"/>
      <c r="AG46" s="8"/>
      <c r="AH46" s="8"/>
      <c r="AI46" s="8"/>
    </row>
    <row r="47" spans="1:35" s="32" customFormat="1" ht="13.5" customHeight="1" x14ac:dyDescent="0.3">
      <c r="A47" s="8"/>
      <c r="B47" s="8"/>
      <c r="C47" s="8"/>
      <c r="D47" s="8"/>
      <c r="E47" s="8"/>
      <c r="F47" s="8"/>
      <c r="G47" s="8"/>
      <c r="H47" s="8"/>
      <c r="I47" s="8"/>
      <c r="J47" s="8"/>
      <c r="K47" s="8"/>
      <c r="L47" s="8"/>
      <c r="M47" s="8"/>
      <c r="N47" s="8"/>
      <c r="O47" s="8"/>
      <c r="P47" s="8"/>
      <c r="Q47" s="8"/>
      <c r="R47" s="293"/>
      <c r="S47" s="8"/>
      <c r="T47" s="8"/>
      <c r="U47" s="8"/>
      <c r="V47" s="8"/>
      <c r="W47" s="8"/>
      <c r="X47" s="8"/>
      <c r="Y47" s="8"/>
      <c r="Z47" s="8"/>
      <c r="AA47" s="8"/>
      <c r="AB47" s="8"/>
      <c r="AC47" s="8"/>
      <c r="AD47" s="8"/>
      <c r="AE47" s="8"/>
      <c r="AF47" s="8"/>
      <c r="AG47" s="8"/>
      <c r="AH47" s="8"/>
      <c r="AI47" s="8"/>
    </row>
    <row r="48" spans="1:35" s="32" customFormat="1" x14ac:dyDescent="0.3">
      <c r="A48" s="8"/>
      <c r="B48" s="8"/>
      <c r="C48" s="8"/>
      <c r="D48" s="8"/>
      <c r="E48" s="8"/>
      <c r="F48" s="8"/>
      <c r="G48" s="8"/>
      <c r="H48" s="8"/>
      <c r="I48" s="8"/>
      <c r="J48" s="8"/>
      <c r="K48" s="8"/>
      <c r="L48" s="8"/>
      <c r="M48" s="8"/>
      <c r="N48" s="8"/>
      <c r="O48" s="8"/>
      <c r="P48" s="8"/>
      <c r="Q48" s="8"/>
      <c r="R48" s="293"/>
      <c r="S48" s="8"/>
      <c r="T48" s="8"/>
      <c r="U48" s="8"/>
      <c r="V48" s="8"/>
      <c r="W48" s="8"/>
      <c r="X48" s="8"/>
      <c r="Y48" s="8"/>
      <c r="Z48" s="8"/>
      <c r="AA48" s="8"/>
      <c r="AB48" s="8"/>
      <c r="AC48" s="8"/>
      <c r="AD48" s="8"/>
      <c r="AE48" s="8"/>
      <c r="AF48" s="8"/>
      <c r="AG48" s="8"/>
      <c r="AH48" s="8"/>
      <c r="AI48" s="8"/>
    </row>
    <row r="49" spans="1:35" s="32" customFormat="1" x14ac:dyDescent="0.3">
      <c r="A49" s="8"/>
      <c r="B49" s="8"/>
      <c r="C49" s="8"/>
      <c r="D49" s="8"/>
      <c r="E49" s="8"/>
      <c r="F49" s="8"/>
      <c r="G49" s="8"/>
      <c r="H49" s="8"/>
      <c r="I49" s="8"/>
      <c r="J49" s="8"/>
      <c r="K49" s="8"/>
      <c r="L49" s="8"/>
      <c r="M49" s="8"/>
      <c r="N49" s="8"/>
      <c r="O49" s="8"/>
      <c r="P49" s="8"/>
      <c r="Q49" s="8"/>
      <c r="R49" s="293"/>
      <c r="S49" s="8"/>
      <c r="T49" s="8"/>
      <c r="U49" s="8"/>
      <c r="V49" s="8"/>
      <c r="W49" s="8"/>
      <c r="X49" s="8"/>
      <c r="Y49" s="8"/>
      <c r="Z49" s="8"/>
      <c r="AA49" s="8"/>
      <c r="AB49" s="8"/>
      <c r="AC49" s="8"/>
      <c r="AD49" s="8"/>
      <c r="AE49" s="8"/>
      <c r="AF49" s="8"/>
      <c r="AG49" s="115"/>
      <c r="AH49" s="115"/>
      <c r="AI49" s="115"/>
    </row>
    <row r="50" spans="1:35" s="32" customFormat="1" x14ac:dyDescent="0.3">
      <c r="A50" s="8"/>
      <c r="B50" s="8"/>
      <c r="C50" s="8"/>
      <c r="D50" s="8"/>
      <c r="E50" s="8"/>
      <c r="F50" s="8"/>
      <c r="G50" s="8"/>
      <c r="H50" s="8"/>
      <c r="I50" s="8"/>
      <c r="J50" s="8"/>
      <c r="K50" s="8"/>
      <c r="L50" s="8"/>
      <c r="M50" s="8"/>
      <c r="N50" s="8"/>
      <c r="O50" s="8"/>
      <c r="P50" s="8"/>
      <c r="Q50" s="8"/>
      <c r="R50" s="293"/>
      <c r="S50" s="8"/>
      <c r="T50" s="8"/>
      <c r="U50" s="8"/>
      <c r="V50" s="8"/>
      <c r="W50" s="8"/>
      <c r="X50" s="8"/>
      <c r="Y50" s="8"/>
      <c r="Z50" s="8"/>
      <c r="AA50" s="8"/>
      <c r="AB50" s="8"/>
      <c r="AC50" s="8"/>
      <c r="AD50" s="8"/>
      <c r="AE50" s="8"/>
      <c r="AF50" s="8"/>
      <c r="AG50" s="8"/>
      <c r="AH50" s="8"/>
      <c r="AI50" s="8"/>
    </row>
  </sheetData>
  <sheetProtection algorithmName="SHA-512" hashValue="Pm2UAXmgMvv9nRGNQ5HcfCKa9DUbF1eyHYU50lGiAC4ugyg9XNAH0a8axxf9zXjkb0+W43vznuZMILNEsfeMzQ==" saltValue="OSgWwcdbdkxe1c7/PpeguQ==" spinCount="100000" sheet="1" objects="1" scenarios="1"/>
  <mergeCells count="39">
    <mergeCell ref="A1:Q1"/>
    <mergeCell ref="A2:Q2"/>
    <mergeCell ref="A3:Q3"/>
    <mergeCell ref="A4:Q4"/>
    <mergeCell ref="A5:Q5"/>
    <mergeCell ref="T1:AB1"/>
    <mergeCell ref="Z3:AB3"/>
    <mergeCell ref="T3:V3"/>
    <mergeCell ref="W3:Y3"/>
    <mergeCell ref="T5:V5"/>
    <mergeCell ref="W5:Y5"/>
    <mergeCell ref="Z5:AB5"/>
    <mergeCell ref="T2:AB2"/>
    <mergeCell ref="T4:V4"/>
    <mergeCell ref="W4:Y4"/>
    <mergeCell ref="Z4:AB4"/>
    <mergeCell ref="O7:Q8"/>
    <mergeCell ref="C7:M7"/>
    <mergeCell ref="O6:Q6"/>
    <mergeCell ref="C8:E8"/>
    <mergeCell ref="A6:M6"/>
    <mergeCell ref="G8:I8"/>
    <mergeCell ref="K8:M8"/>
    <mergeCell ref="A7:A9"/>
    <mergeCell ref="B7:B9"/>
    <mergeCell ref="B25:B26"/>
    <mergeCell ref="B28:B29"/>
    <mergeCell ref="B31:B32"/>
    <mergeCell ref="B16:B17"/>
    <mergeCell ref="V32:W33"/>
    <mergeCell ref="W24:Y24"/>
    <mergeCell ref="T11:AB11"/>
    <mergeCell ref="A12:A13"/>
    <mergeCell ref="B12:B13"/>
    <mergeCell ref="B19:B20"/>
    <mergeCell ref="B22:B23"/>
    <mergeCell ref="Y13:Y15"/>
    <mergeCell ref="Z13:Z15"/>
    <mergeCell ref="AA13:AA15"/>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Normal="100" workbookViewId="0">
      <selection sqref="A1:Q1"/>
    </sheetView>
  </sheetViews>
  <sheetFormatPr baseColWidth="10" defaultColWidth="11.42578125" defaultRowHeight="15" x14ac:dyDescent="0.3"/>
  <cols>
    <col min="1" max="1" width="20.85546875" style="8" customWidth="1"/>
    <col min="2" max="2" width="37.5703125"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1.5703125" style="293" customWidth="1"/>
    <col min="19" max="19" width="1.5703125" style="8" customWidth="1"/>
    <col min="20" max="28" width="14.7109375" style="8" customWidth="1"/>
    <col min="29" max="29" width="9.42578125" style="8" customWidth="1"/>
    <col min="30" max="16384" width="11.42578125" style="8"/>
  </cols>
  <sheetData>
    <row r="1" spans="1:35" s="5" customFormat="1" ht="20.25" customHeight="1" x14ac:dyDescent="0.2">
      <c r="A1" s="573" t="s">
        <v>88</v>
      </c>
      <c r="B1" s="574"/>
      <c r="C1" s="574"/>
      <c r="D1" s="574"/>
      <c r="E1" s="574"/>
      <c r="F1" s="574"/>
      <c r="G1" s="574"/>
      <c r="H1" s="574"/>
      <c r="I1" s="574"/>
      <c r="J1" s="574"/>
      <c r="K1" s="574"/>
      <c r="L1" s="574"/>
      <c r="M1" s="574"/>
      <c r="N1" s="574"/>
      <c r="O1" s="574"/>
      <c r="P1" s="574"/>
      <c r="Q1" s="574"/>
      <c r="R1" s="283"/>
      <c r="T1" s="554" t="s">
        <v>262</v>
      </c>
      <c r="U1" s="555"/>
      <c r="V1" s="555"/>
      <c r="W1" s="555"/>
      <c r="X1" s="555"/>
      <c r="Y1" s="555"/>
      <c r="Z1" s="555"/>
      <c r="AA1" s="555"/>
      <c r="AB1" s="556"/>
      <c r="AC1" s="361"/>
      <c r="AD1" s="361"/>
      <c r="AE1" s="362"/>
      <c r="AF1" s="361"/>
      <c r="AG1" s="361"/>
      <c r="AH1" s="361"/>
    </row>
    <row r="2" spans="1:35" s="5" customFormat="1" ht="20.25" customHeight="1" x14ac:dyDescent="0.2">
      <c r="A2" s="573" t="s">
        <v>128</v>
      </c>
      <c r="B2" s="574"/>
      <c r="C2" s="574"/>
      <c r="D2" s="574"/>
      <c r="E2" s="574"/>
      <c r="F2" s="574"/>
      <c r="G2" s="574"/>
      <c r="H2" s="574"/>
      <c r="I2" s="574"/>
      <c r="J2" s="574"/>
      <c r="K2" s="574"/>
      <c r="L2" s="574"/>
      <c r="M2" s="574"/>
      <c r="N2" s="574"/>
      <c r="O2" s="574"/>
      <c r="P2" s="574"/>
      <c r="Q2" s="574"/>
      <c r="R2" s="283"/>
      <c r="T2" s="562">
        <f>Q40</f>
        <v>0</v>
      </c>
      <c r="U2" s="571"/>
      <c r="V2" s="571"/>
      <c r="W2" s="571"/>
      <c r="X2" s="571"/>
      <c r="Y2" s="571"/>
      <c r="Z2" s="571"/>
      <c r="AA2" s="571"/>
      <c r="AB2" s="572"/>
      <c r="AC2" s="361"/>
      <c r="AD2" s="363"/>
      <c r="AE2" s="363"/>
      <c r="AF2" s="363"/>
      <c r="AG2" s="363"/>
      <c r="AH2" s="361"/>
    </row>
    <row r="3" spans="1:35" s="5" customFormat="1" ht="20.25" customHeight="1" x14ac:dyDescent="0.3">
      <c r="A3" s="574" t="s">
        <v>14</v>
      </c>
      <c r="B3" s="574"/>
      <c r="C3" s="574"/>
      <c r="D3" s="574"/>
      <c r="E3" s="574"/>
      <c r="F3" s="574"/>
      <c r="G3" s="574"/>
      <c r="H3" s="574"/>
      <c r="I3" s="574"/>
      <c r="J3" s="574"/>
      <c r="K3" s="574"/>
      <c r="L3" s="574"/>
      <c r="M3" s="574"/>
      <c r="N3" s="574"/>
      <c r="O3" s="574"/>
      <c r="P3" s="574"/>
      <c r="Q3" s="574"/>
      <c r="R3" s="283"/>
      <c r="S3" s="7"/>
      <c r="T3" s="557">
        <f>IF(Q40=0,0,T4/$Q$40)</f>
        <v>0</v>
      </c>
      <c r="U3" s="558"/>
      <c r="V3" s="558"/>
      <c r="W3" s="557">
        <f>IF(Q40=0,0,W4/$Q$40)</f>
        <v>0</v>
      </c>
      <c r="X3" s="558"/>
      <c r="Y3" s="558"/>
      <c r="Z3" s="557">
        <f>IF(Q40=0,0,Z4/$Q$40)</f>
        <v>0</v>
      </c>
      <c r="AA3" s="558"/>
      <c r="AB3" s="558"/>
      <c r="AC3" s="364"/>
      <c r="AD3" s="363"/>
      <c r="AE3" s="363"/>
      <c r="AF3" s="363"/>
      <c r="AG3" s="363"/>
      <c r="AH3" s="361"/>
    </row>
    <row r="4" spans="1:35" s="5" customFormat="1" ht="20.25" customHeight="1" x14ac:dyDescent="0.3">
      <c r="A4" s="575" t="s">
        <v>1</v>
      </c>
      <c r="B4" s="575"/>
      <c r="C4" s="575"/>
      <c r="D4" s="575"/>
      <c r="E4" s="575"/>
      <c r="F4" s="575"/>
      <c r="G4" s="575"/>
      <c r="H4" s="575"/>
      <c r="I4" s="575"/>
      <c r="J4" s="575"/>
      <c r="K4" s="575"/>
      <c r="L4" s="575"/>
      <c r="M4" s="575"/>
      <c r="N4" s="575"/>
      <c r="O4" s="575"/>
      <c r="P4" s="575"/>
      <c r="Q4" s="575"/>
      <c r="R4" s="283"/>
      <c r="S4" s="8"/>
      <c r="T4" s="562">
        <f>E40</f>
        <v>0</v>
      </c>
      <c r="U4" s="563"/>
      <c r="V4" s="564"/>
      <c r="W4" s="562">
        <f>I40</f>
        <v>0</v>
      </c>
      <c r="X4" s="563"/>
      <c r="Y4" s="564"/>
      <c r="Z4" s="562">
        <f>M40</f>
        <v>0</v>
      </c>
      <c r="AA4" s="563"/>
      <c r="AB4" s="564"/>
      <c r="AC4" s="365"/>
      <c r="AD4" s="363"/>
      <c r="AE4" s="363"/>
      <c r="AF4" s="363"/>
      <c r="AG4" s="363"/>
      <c r="AH4" s="361"/>
    </row>
    <row r="5" spans="1:35" s="5" customFormat="1" ht="20.25" customHeight="1" x14ac:dyDescent="0.3">
      <c r="A5" s="576" t="s">
        <v>138</v>
      </c>
      <c r="B5" s="575"/>
      <c r="C5" s="575"/>
      <c r="D5" s="575"/>
      <c r="E5" s="575"/>
      <c r="F5" s="575"/>
      <c r="G5" s="575"/>
      <c r="H5" s="575"/>
      <c r="I5" s="575"/>
      <c r="J5" s="575"/>
      <c r="K5" s="575"/>
      <c r="L5" s="575"/>
      <c r="M5" s="575"/>
      <c r="N5" s="575"/>
      <c r="O5" s="575"/>
      <c r="P5" s="575"/>
      <c r="Q5" s="575"/>
      <c r="R5" s="283"/>
      <c r="S5" s="8"/>
      <c r="T5" s="565" t="s">
        <v>86</v>
      </c>
      <c r="U5" s="566"/>
      <c r="V5" s="567"/>
      <c r="W5" s="568" t="s">
        <v>16</v>
      </c>
      <c r="X5" s="569"/>
      <c r="Y5" s="570"/>
      <c r="Z5" s="568" t="s">
        <v>17</v>
      </c>
      <c r="AA5" s="569"/>
      <c r="AB5" s="570"/>
      <c r="AC5" s="293"/>
      <c r="AD5" s="363"/>
      <c r="AE5" s="363"/>
      <c r="AF5" s="363"/>
      <c r="AG5" s="363"/>
      <c r="AH5" s="361"/>
    </row>
    <row r="6" spans="1:35" ht="21.75" x14ac:dyDescent="0.4">
      <c r="A6" s="577" t="s">
        <v>67</v>
      </c>
      <c r="B6" s="578"/>
      <c r="C6" s="578"/>
      <c r="D6" s="578"/>
      <c r="E6" s="578"/>
      <c r="F6" s="578"/>
      <c r="G6" s="578"/>
      <c r="H6" s="578"/>
      <c r="I6" s="578"/>
      <c r="J6" s="578"/>
      <c r="K6" s="578"/>
      <c r="L6" s="578"/>
      <c r="M6" s="579"/>
      <c r="N6" s="6"/>
      <c r="O6" s="577" t="s">
        <v>139</v>
      </c>
      <c r="P6" s="578"/>
      <c r="Q6" s="579"/>
      <c r="R6" s="284"/>
      <c r="T6" s="24" t="s">
        <v>22</v>
      </c>
      <c r="U6" s="24" t="s">
        <v>23</v>
      </c>
      <c r="V6" s="24" t="s">
        <v>24</v>
      </c>
      <c r="W6" s="24" t="s">
        <v>22</v>
      </c>
      <c r="X6" s="24" t="s">
        <v>23</v>
      </c>
      <c r="Y6" s="24" t="s">
        <v>24</v>
      </c>
      <c r="Z6" s="24" t="s">
        <v>22</v>
      </c>
      <c r="AA6" s="24" t="s">
        <v>23</v>
      </c>
      <c r="AB6" s="24" t="s">
        <v>24</v>
      </c>
      <c r="AC6" s="293"/>
      <c r="AD6" s="363"/>
      <c r="AE6" s="363"/>
      <c r="AF6" s="363"/>
      <c r="AG6" s="363"/>
      <c r="AH6" s="361"/>
      <c r="AI6" s="5"/>
    </row>
    <row r="7" spans="1:35" ht="12.75" customHeight="1" x14ac:dyDescent="0.3">
      <c r="A7" s="580" t="s">
        <v>2</v>
      </c>
      <c r="B7" s="581" t="s">
        <v>13</v>
      </c>
      <c r="C7" s="588" t="s">
        <v>15</v>
      </c>
      <c r="D7" s="589"/>
      <c r="E7" s="589"/>
      <c r="F7" s="589"/>
      <c r="G7" s="589"/>
      <c r="H7" s="589"/>
      <c r="I7" s="589"/>
      <c r="J7" s="589"/>
      <c r="K7" s="589"/>
      <c r="L7" s="589"/>
      <c r="M7" s="590"/>
      <c r="N7" s="9"/>
      <c r="O7" s="582" t="s">
        <v>140</v>
      </c>
      <c r="P7" s="583"/>
      <c r="Q7" s="584"/>
      <c r="R7" s="285"/>
      <c r="S7" s="32"/>
      <c r="T7" s="133">
        <f>C12</f>
        <v>0</v>
      </c>
      <c r="U7" s="133">
        <f t="shared" ref="U7:V7" si="0">D12</f>
        <v>0</v>
      </c>
      <c r="V7" s="133">
        <f t="shared" si="0"/>
        <v>0</v>
      </c>
      <c r="W7" s="133">
        <f>G12</f>
        <v>0</v>
      </c>
      <c r="X7" s="133">
        <f t="shared" ref="X7:Y7" si="1">H12</f>
        <v>0</v>
      </c>
      <c r="Y7" s="133">
        <f t="shared" si="1"/>
        <v>0</v>
      </c>
      <c r="Z7" s="133">
        <f>K12</f>
        <v>0</v>
      </c>
      <c r="AA7" s="133">
        <f t="shared" ref="AA7:AB7" si="2">L12</f>
        <v>0</v>
      </c>
      <c r="AB7" s="133">
        <f t="shared" si="2"/>
        <v>0</v>
      </c>
      <c r="AC7" s="293"/>
      <c r="AD7" s="293"/>
      <c r="AE7" s="293"/>
      <c r="AF7" s="293"/>
      <c r="AG7" s="361"/>
      <c r="AH7" s="361"/>
      <c r="AI7" s="5"/>
    </row>
    <row r="8" spans="1:35" ht="12.75" customHeight="1" x14ac:dyDescent="0.3">
      <c r="A8" s="580"/>
      <c r="B8" s="581"/>
      <c r="C8" s="591" t="s">
        <v>86</v>
      </c>
      <c r="D8" s="592"/>
      <c r="E8" s="593"/>
      <c r="F8" s="10"/>
      <c r="G8" s="594" t="s">
        <v>16</v>
      </c>
      <c r="H8" s="592"/>
      <c r="I8" s="593"/>
      <c r="J8" s="11"/>
      <c r="K8" s="595" t="s">
        <v>17</v>
      </c>
      <c r="L8" s="596"/>
      <c r="M8" s="597"/>
      <c r="N8" s="12"/>
      <c r="O8" s="585"/>
      <c r="P8" s="586"/>
      <c r="Q8" s="587"/>
      <c r="R8" s="285"/>
      <c r="S8" s="32"/>
      <c r="T8" s="373">
        <f>IF(T4=0,0,T7/T4)</f>
        <v>0</v>
      </c>
      <c r="U8" s="373">
        <f>IF(T4=0,0,U7/T4)</f>
        <v>0</v>
      </c>
      <c r="V8" s="373">
        <f>IF(T4=0,0,V7/T4)</f>
        <v>0</v>
      </c>
      <c r="W8" s="373">
        <f t="shared" ref="W8" si="3">IF(W4=0,0,W7/W4)</f>
        <v>0</v>
      </c>
      <c r="X8" s="373">
        <f t="shared" ref="X8" si="4">IF(W4=0,0,X7/W4)</f>
        <v>0</v>
      </c>
      <c r="Y8" s="373">
        <f t="shared" ref="Y8" si="5">IF(W4=0,0,Y7/W4)</f>
        <v>0</v>
      </c>
      <c r="Z8" s="373">
        <f t="shared" ref="Z8" si="6">IF(Z4=0,0,Z7/Z4)</f>
        <v>0</v>
      </c>
      <c r="AA8" s="373">
        <f t="shared" ref="AA8" si="7">IF(Z4=0,0,AA7/Z4)</f>
        <v>0</v>
      </c>
      <c r="AB8" s="373">
        <f t="shared" ref="AB8" si="8">IF(Z4=0,0,AB7/Z4)</f>
        <v>0</v>
      </c>
      <c r="AG8" s="5"/>
      <c r="AH8" s="5"/>
      <c r="AI8" s="5"/>
    </row>
    <row r="9" spans="1:35" ht="15.75" thickBot="1" x14ac:dyDescent="0.35">
      <c r="A9" s="580"/>
      <c r="B9" s="581"/>
      <c r="C9" s="13" t="s">
        <v>35</v>
      </c>
      <c r="D9" s="13" t="s">
        <v>36</v>
      </c>
      <c r="E9" s="13" t="s">
        <v>37</v>
      </c>
      <c r="F9" s="14"/>
      <c r="G9" s="13" t="s">
        <v>35</v>
      </c>
      <c r="H9" s="13" t="s">
        <v>36</v>
      </c>
      <c r="I9" s="13" t="s">
        <v>37</v>
      </c>
      <c r="J9" s="14"/>
      <c r="K9" s="13" t="s">
        <v>35</v>
      </c>
      <c r="L9" s="13" t="s">
        <v>36</v>
      </c>
      <c r="M9" s="13" t="s">
        <v>37</v>
      </c>
      <c r="N9" s="14"/>
      <c r="O9" s="15" t="s">
        <v>99</v>
      </c>
      <c r="P9" s="15" t="s">
        <v>103</v>
      </c>
      <c r="Q9" s="16" t="s">
        <v>98</v>
      </c>
      <c r="R9" s="286"/>
      <c r="S9" s="32"/>
      <c r="T9" s="40"/>
      <c r="U9" s="40"/>
      <c r="V9" s="40"/>
      <c r="W9" s="40"/>
      <c r="X9" s="40"/>
      <c r="Y9" s="40"/>
      <c r="Z9" s="40"/>
      <c r="AA9" s="40"/>
      <c r="AB9" s="40"/>
    </row>
    <row r="10" spans="1:35" x14ac:dyDescent="0.3">
      <c r="A10" s="17"/>
      <c r="B10" s="18"/>
      <c r="C10" s="19"/>
      <c r="D10" s="20"/>
      <c r="E10" s="21"/>
      <c r="F10" s="22"/>
      <c r="G10" s="19"/>
      <c r="H10" s="20"/>
      <c r="I10" s="21"/>
      <c r="J10" s="22"/>
      <c r="K10" s="19"/>
      <c r="L10" s="20"/>
      <c r="M10" s="21"/>
      <c r="N10" s="22"/>
      <c r="O10" s="19"/>
      <c r="P10" s="20"/>
      <c r="Q10" s="23"/>
      <c r="R10" s="287"/>
      <c r="S10" s="32"/>
      <c r="T10" s="47"/>
      <c r="U10" s="48"/>
      <c r="V10" s="48"/>
      <c r="W10" s="48"/>
      <c r="X10" s="48"/>
      <c r="Y10" s="48"/>
      <c r="Z10" s="48"/>
      <c r="AA10" s="48"/>
      <c r="AB10" s="49"/>
    </row>
    <row r="11" spans="1:35" s="32" customFormat="1" ht="15" customHeight="1" x14ac:dyDescent="0.3">
      <c r="A11" s="267"/>
      <c r="B11" s="267"/>
      <c r="C11" s="27"/>
      <c r="D11" s="22"/>
      <c r="E11" s="28"/>
      <c r="F11" s="22"/>
      <c r="G11" s="27"/>
      <c r="H11" s="22"/>
      <c r="I11" s="28"/>
      <c r="J11" s="22"/>
      <c r="K11" s="27"/>
      <c r="L11" s="22"/>
      <c r="M11" s="28"/>
      <c r="N11" s="22"/>
      <c r="O11" s="29"/>
      <c r="P11" s="30"/>
      <c r="Q11" s="31"/>
      <c r="R11" s="288"/>
      <c r="T11" s="559" t="s">
        <v>152</v>
      </c>
      <c r="U11" s="560"/>
      <c r="V11" s="560"/>
      <c r="W11" s="560"/>
      <c r="X11" s="560"/>
      <c r="Y11" s="560"/>
      <c r="Z11" s="560"/>
      <c r="AA11" s="560"/>
      <c r="AB11" s="561"/>
      <c r="AC11" s="8"/>
      <c r="AD11" s="8"/>
      <c r="AE11" s="8"/>
      <c r="AF11" s="8"/>
      <c r="AG11" s="8"/>
      <c r="AH11" s="8"/>
      <c r="AI11" s="8"/>
    </row>
    <row r="12" spans="1:35" s="32" customFormat="1" ht="15" customHeight="1" x14ac:dyDescent="0.3">
      <c r="A12" s="537" t="str">
        <f>VLOOKUP('Hoja de trabajo'!$A$2,Hoja1!$B$1:$C$34,2,FALSE)</f>
        <v>Elegir Institución en Hoja de trabajo</v>
      </c>
      <c r="B12" s="538" t="str">
        <f>'Hoja de trabajo'!D49</f>
        <v>SUBSIDIOS FEDERALES PARA ORGANISMOS DESCENTRALIZADOS ESTATALES       U006</v>
      </c>
      <c r="C12" s="384"/>
      <c r="D12" s="385"/>
      <c r="E12" s="386"/>
      <c r="F12" s="34"/>
      <c r="G12" s="384"/>
      <c r="H12" s="385"/>
      <c r="I12" s="386"/>
      <c r="J12" s="34"/>
      <c r="K12" s="384"/>
      <c r="L12" s="385"/>
      <c r="M12" s="386"/>
      <c r="N12" s="30"/>
      <c r="O12" s="37">
        <f>'Fracción III 3er 2020'!Q12+C12+G12+K12</f>
        <v>0</v>
      </c>
      <c r="P12" s="43">
        <f>O12+D12+H12+L12</f>
        <v>0</v>
      </c>
      <c r="Q12" s="45">
        <f>P12+E12+I12+M12</f>
        <v>0</v>
      </c>
      <c r="R12" s="289"/>
      <c r="T12" s="50"/>
      <c r="U12" s="51"/>
      <c r="V12" s="53"/>
      <c r="W12" s="51"/>
      <c r="X12" s="53"/>
      <c r="Y12" s="51"/>
      <c r="Z12" s="51"/>
      <c r="AA12" s="51"/>
      <c r="AB12" s="52"/>
      <c r="AC12" s="8"/>
      <c r="AD12" s="8"/>
      <c r="AE12" s="8"/>
      <c r="AF12" s="8"/>
      <c r="AG12" s="8"/>
      <c r="AH12" s="8"/>
      <c r="AI12" s="8"/>
    </row>
    <row r="13" spans="1:35" s="32" customFormat="1" ht="15" customHeight="1" x14ac:dyDescent="0.3">
      <c r="A13" s="537"/>
      <c r="B13" s="538"/>
      <c r="C13" s="370"/>
      <c r="D13" s="371"/>
      <c r="E13" s="372"/>
      <c r="F13" s="34"/>
      <c r="G13" s="370"/>
      <c r="H13" s="371"/>
      <c r="I13" s="372"/>
      <c r="J13" s="34"/>
      <c r="K13" s="370"/>
      <c r="L13" s="371"/>
      <c r="M13" s="372"/>
      <c r="N13" s="30"/>
      <c r="O13" s="37"/>
      <c r="P13" s="43"/>
      <c r="Q13" s="45"/>
      <c r="R13" s="289"/>
      <c r="T13" s="50"/>
      <c r="U13" s="51"/>
      <c r="V13" s="53"/>
      <c r="W13" s="51"/>
      <c r="X13" s="53"/>
      <c r="Y13" s="543" t="s">
        <v>43</v>
      </c>
      <c r="Z13" s="546" t="s">
        <v>41</v>
      </c>
      <c r="AA13" s="549" t="s">
        <v>44</v>
      </c>
      <c r="AB13" s="52"/>
      <c r="AC13" s="8"/>
      <c r="AD13" s="8"/>
      <c r="AE13" s="8"/>
      <c r="AF13" s="8"/>
      <c r="AG13" s="8"/>
      <c r="AH13" s="8"/>
      <c r="AI13" s="8"/>
    </row>
    <row r="14" spans="1:35" s="32" customFormat="1" ht="5.25" customHeight="1" x14ac:dyDescent="0.3">
      <c r="A14" s="26"/>
      <c r="B14" s="39"/>
      <c r="C14" s="261"/>
      <c r="D14" s="262"/>
      <c r="E14" s="263"/>
      <c r="F14" s="22"/>
      <c r="G14" s="261"/>
      <c r="H14" s="262"/>
      <c r="I14" s="263"/>
      <c r="J14" s="22"/>
      <c r="K14" s="261"/>
      <c r="L14" s="262"/>
      <c r="M14" s="263"/>
      <c r="N14" s="30"/>
      <c r="O14" s="264"/>
      <c r="P14" s="265"/>
      <c r="Q14" s="266"/>
      <c r="R14" s="288"/>
      <c r="T14" s="50"/>
      <c r="U14" s="51"/>
      <c r="V14" s="53"/>
      <c r="W14" s="51"/>
      <c r="X14" s="53"/>
      <c r="Y14" s="544"/>
      <c r="Z14" s="547"/>
      <c r="AA14" s="550"/>
      <c r="AB14" s="52"/>
      <c r="AC14" s="8"/>
      <c r="AD14" s="8"/>
      <c r="AE14" s="8"/>
      <c r="AF14" s="8"/>
      <c r="AG14" s="8"/>
      <c r="AH14" s="8"/>
      <c r="AI14" s="8"/>
    </row>
    <row r="15" spans="1:35" s="32" customFormat="1" ht="18.95" customHeight="1" x14ac:dyDescent="0.3">
      <c r="A15" s="26"/>
      <c r="B15" s="39"/>
      <c r="C15" s="27"/>
      <c r="D15" s="22"/>
      <c r="E15" s="28"/>
      <c r="F15" s="22"/>
      <c r="G15" s="27"/>
      <c r="H15" s="22"/>
      <c r="I15" s="28"/>
      <c r="J15" s="22"/>
      <c r="K15" s="29"/>
      <c r="L15" s="30"/>
      <c r="M15" s="41"/>
      <c r="N15" s="30"/>
      <c r="O15" s="29"/>
      <c r="P15" s="30"/>
      <c r="Q15" s="31"/>
      <c r="R15" s="288"/>
      <c r="T15" s="50"/>
      <c r="U15" s="51"/>
      <c r="V15" s="51"/>
      <c r="W15" s="51"/>
      <c r="X15" s="53"/>
      <c r="Y15" s="545"/>
      <c r="Z15" s="548"/>
      <c r="AA15" s="551"/>
      <c r="AB15" s="52"/>
      <c r="AC15" s="8"/>
      <c r="AD15" s="8"/>
      <c r="AE15" s="8"/>
      <c r="AF15" s="8"/>
      <c r="AG15" s="8"/>
      <c r="AH15" s="8"/>
      <c r="AI15" s="8"/>
    </row>
    <row r="16" spans="1:35" s="32" customFormat="1" ht="18.95" customHeight="1" x14ac:dyDescent="0.35">
      <c r="A16" s="294" t="s">
        <v>21</v>
      </c>
      <c r="B16" s="552" t="str">
        <f>'Hoja de trabajo'!D50</f>
        <v>CARRERA DOCENTE                                                                                                                U040</v>
      </c>
      <c r="C16" s="389"/>
      <c r="D16" s="388"/>
      <c r="E16" s="387"/>
      <c r="F16" s="22"/>
      <c r="G16" s="389"/>
      <c r="H16" s="388"/>
      <c r="I16" s="387"/>
      <c r="J16" s="22"/>
      <c r="K16" s="37">
        <f>'Hoja de trabajo'!P32</f>
        <v>0</v>
      </c>
      <c r="L16" s="43">
        <f>'Hoja de trabajo'!Q32</f>
        <v>0</v>
      </c>
      <c r="M16" s="44">
        <f>'Hoja de trabajo'!R32</f>
        <v>0</v>
      </c>
      <c r="N16" s="30"/>
      <c r="O16" s="37">
        <f>'Fracción III 3er 2020'!Q16+K16</f>
        <v>0</v>
      </c>
      <c r="P16" s="43">
        <f>O16+L16</f>
        <v>0</v>
      </c>
      <c r="Q16" s="45">
        <f>P16+M16</f>
        <v>0</v>
      </c>
      <c r="R16" s="289"/>
      <c r="T16" s="50"/>
      <c r="U16" s="51"/>
      <c r="V16" s="51"/>
      <c r="W16" s="51"/>
      <c r="X16" s="53"/>
      <c r="AB16" s="52"/>
      <c r="AC16" s="8"/>
      <c r="AD16" s="8"/>
      <c r="AE16" s="8"/>
      <c r="AF16" s="8"/>
      <c r="AG16" s="8"/>
      <c r="AH16" s="8"/>
      <c r="AI16" s="8"/>
    </row>
    <row r="17" spans="1:35" s="32" customFormat="1" ht="18.95" customHeight="1" x14ac:dyDescent="0.3">
      <c r="A17" s="25"/>
      <c r="B17" s="552"/>
      <c r="C17" s="27"/>
      <c r="D17" s="22"/>
      <c r="E17" s="28"/>
      <c r="F17" s="22"/>
      <c r="G17" s="27"/>
      <c r="H17" s="22"/>
      <c r="I17" s="28"/>
      <c r="J17" s="22"/>
      <c r="K17" s="37"/>
      <c r="L17" s="30"/>
      <c r="M17" s="41"/>
      <c r="N17" s="30"/>
      <c r="O17" s="29"/>
      <c r="P17" s="30"/>
      <c r="Q17" s="31"/>
      <c r="R17" s="288"/>
      <c r="T17" s="54"/>
      <c r="U17" s="55"/>
      <c r="W17" s="56"/>
      <c r="X17" s="57"/>
      <c r="Y17" s="58"/>
      <c r="Z17" s="59"/>
      <c r="AA17" s="60"/>
      <c r="AB17" s="61"/>
      <c r="AC17" s="8"/>
      <c r="AE17" s="8"/>
      <c r="AF17" s="8"/>
      <c r="AG17" s="8"/>
      <c r="AH17" s="8"/>
      <c r="AI17" s="8"/>
    </row>
    <row r="18" spans="1:35" s="32" customFormat="1" ht="18.95" customHeight="1" x14ac:dyDescent="0.3">
      <c r="A18" s="25"/>
      <c r="B18" s="46"/>
      <c r="C18" s="27"/>
      <c r="D18" s="22"/>
      <c r="E18" s="28"/>
      <c r="F18" s="22"/>
      <c r="G18" s="27"/>
      <c r="H18" s="22"/>
      <c r="I18" s="28"/>
      <c r="J18" s="22"/>
      <c r="K18" s="37"/>
      <c r="L18" s="30"/>
      <c r="M18" s="41"/>
      <c r="N18" s="30"/>
      <c r="O18" s="29"/>
      <c r="P18" s="30"/>
      <c r="Q18" s="31"/>
      <c r="R18" s="288"/>
      <c r="T18" s="54"/>
      <c r="U18" s="62"/>
      <c r="W18" s="62"/>
      <c r="X18" s="62"/>
      <c r="Y18" s="62"/>
      <c r="Z18" s="62"/>
      <c r="AA18" s="60"/>
      <c r="AB18" s="61"/>
      <c r="AC18" s="8"/>
      <c r="AE18" s="8"/>
      <c r="AF18" s="8"/>
      <c r="AG18" s="8"/>
      <c r="AH18" s="8"/>
      <c r="AI18" s="8"/>
    </row>
    <row r="19" spans="1:35" s="32" customFormat="1" ht="18.95" customHeight="1" x14ac:dyDescent="0.35">
      <c r="A19" s="42" t="s">
        <v>21</v>
      </c>
      <c r="B19" s="553" t="str">
        <f>'Hoja de trabajo'!D51</f>
        <v>APOYOS A CENTROS Y ORGANIZACIONES DE EDUCACIÓN                                             U080</v>
      </c>
      <c r="C19" s="389"/>
      <c r="D19" s="388"/>
      <c r="E19" s="387"/>
      <c r="F19" s="22"/>
      <c r="G19" s="389"/>
      <c r="H19" s="388"/>
      <c r="I19" s="387"/>
      <c r="J19" s="22"/>
      <c r="K19" s="37">
        <f>'Hoja de trabajo'!P34</f>
        <v>0</v>
      </c>
      <c r="L19" s="43">
        <f>'Hoja de trabajo'!Q34</f>
        <v>0</v>
      </c>
      <c r="M19" s="44">
        <f>'Hoja de trabajo'!R34</f>
        <v>0</v>
      </c>
      <c r="N19" s="30"/>
      <c r="O19" s="37">
        <f>'Fracción III 3er 2020'!Q19+K19</f>
        <v>0</v>
      </c>
      <c r="P19" s="43">
        <f>O19+L19</f>
        <v>0</v>
      </c>
      <c r="Q19" s="45">
        <f>P19+M19</f>
        <v>0</v>
      </c>
      <c r="R19" s="289"/>
      <c r="T19" s="54"/>
      <c r="U19" s="62"/>
      <c r="W19" s="56" t="s">
        <v>40</v>
      </c>
      <c r="X19" s="62"/>
      <c r="Y19" s="58">
        <f>'Fracción III 1er 2020'!Y19</f>
        <v>0</v>
      </c>
      <c r="Z19" s="59" t="e">
        <f>IF(Y19="",0,Y19/Y21)</f>
        <v>#DIV/0!</v>
      </c>
      <c r="AA19" s="60" t="s">
        <v>45</v>
      </c>
      <c r="AB19" s="61"/>
      <c r="AC19" s="8"/>
      <c r="AE19" s="8"/>
      <c r="AF19" s="8"/>
      <c r="AG19" s="8"/>
      <c r="AH19" s="8"/>
      <c r="AI19" s="8"/>
    </row>
    <row r="20" spans="1:35" s="32" customFormat="1" ht="18.95" customHeight="1" x14ac:dyDescent="0.3">
      <c r="A20" s="25"/>
      <c r="B20" s="553"/>
      <c r="C20" s="27"/>
      <c r="D20" s="22"/>
      <c r="E20" s="28"/>
      <c r="F20" s="22"/>
      <c r="G20" s="27"/>
      <c r="H20" s="22"/>
      <c r="I20" s="28"/>
      <c r="J20" s="22"/>
      <c r="K20" s="29"/>
      <c r="L20" s="30"/>
      <c r="M20" s="41"/>
      <c r="N20" s="30"/>
      <c r="O20" s="29"/>
      <c r="P20" s="30"/>
      <c r="Q20" s="31"/>
      <c r="R20" s="288"/>
      <c r="T20" s="54"/>
      <c r="U20" s="62"/>
      <c r="W20" s="62"/>
      <c r="X20" s="62"/>
      <c r="Y20" s="62"/>
      <c r="Z20" s="62"/>
      <c r="AA20" s="60"/>
      <c r="AB20" s="61"/>
      <c r="AC20" s="8"/>
      <c r="AF20" s="8"/>
      <c r="AG20" s="8"/>
      <c r="AH20" s="8"/>
      <c r="AI20" s="8"/>
    </row>
    <row r="21" spans="1:35" s="32" customFormat="1" ht="18.95" customHeight="1" thickBot="1" x14ac:dyDescent="0.35">
      <c r="A21" s="25"/>
      <c r="B21" s="46"/>
      <c r="C21" s="27"/>
      <c r="D21" s="22"/>
      <c r="E21" s="28"/>
      <c r="F21" s="22"/>
      <c r="G21" s="27"/>
      <c r="H21" s="22"/>
      <c r="I21" s="28"/>
      <c r="J21" s="22"/>
      <c r="K21" s="29"/>
      <c r="L21" s="30"/>
      <c r="M21" s="41"/>
      <c r="N21" s="30"/>
      <c r="O21" s="29"/>
      <c r="P21" s="30"/>
      <c r="Q21" s="31"/>
      <c r="R21" s="288"/>
      <c r="T21" s="54"/>
      <c r="U21" s="62"/>
      <c r="W21" s="62" t="s">
        <v>42</v>
      </c>
      <c r="X21" s="57"/>
      <c r="Y21" s="73">
        <f>Y17+Y19</f>
        <v>0</v>
      </c>
      <c r="Z21" s="59" t="e">
        <f>Z17+Z19</f>
        <v>#DIV/0!</v>
      </c>
      <c r="AA21" s="60" t="s">
        <v>46</v>
      </c>
      <c r="AB21" s="61"/>
      <c r="AC21" s="8"/>
      <c r="AD21" s="8"/>
      <c r="AG21" s="8"/>
      <c r="AH21" s="8"/>
      <c r="AI21" s="8"/>
    </row>
    <row r="22" spans="1:35" s="32" customFormat="1" ht="18.95" customHeight="1" thickTop="1" thickBot="1" x14ac:dyDescent="0.4">
      <c r="A22" s="42" t="s">
        <v>21</v>
      </c>
      <c r="B22" s="538" t="str">
        <f>'Hoja de trabajo'!D52</f>
        <v>PROGRAMA PARA EL DESARROLLO PROFESIONAL DOCENTE (PRODEP)                   S247</v>
      </c>
      <c r="C22" s="389"/>
      <c r="D22" s="388"/>
      <c r="E22" s="387"/>
      <c r="F22" s="22"/>
      <c r="G22" s="389"/>
      <c r="H22" s="388"/>
      <c r="I22" s="387"/>
      <c r="J22" s="22"/>
      <c r="K22" s="37">
        <f>'Hoja de trabajo'!P36</f>
        <v>0</v>
      </c>
      <c r="L22" s="43">
        <f>'Hoja de trabajo'!Q36</f>
        <v>0</v>
      </c>
      <c r="M22" s="44">
        <f>'Hoja de trabajo'!R36</f>
        <v>0</v>
      </c>
      <c r="N22" s="30"/>
      <c r="O22" s="37">
        <f>'Fracción III 3er 2020'!Q22+K22</f>
        <v>0</v>
      </c>
      <c r="P22" s="43">
        <f>O22+L22</f>
        <v>0</v>
      </c>
      <c r="Q22" s="45">
        <f>P22+M22</f>
        <v>0</v>
      </c>
      <c r="R22" s="289"/>
      <c r="T22" s="74"/>
      <c r="U22" s="75"/>
      <c r="V22" s="75"/>
      <c r="W22" s="75"/>
      <c r="X22" s="75"/>
      <c r="Y22" s="75"/>
      <c r="Z22" s="75"/>
      <c r="AA22" s="75"/>
      <c r="AB22" s="76"/>
      <c r="AC22" s="8"/>
      <c r="AD22" s="8"/>
      <c r="AG22" s="8"/>
      <c r="AH22" s="8"/>
      <c r="AI22" s="8"/>
    </row>
    <row r="23" spans="1:35" s="32" customFormat="1" ht="18.95" customHeight="1" x14ac:dyDescent="0.3">
      <c r="A23" s="25"/>
      <c r="B23" s="538"/>
      <c r="C23" s="27"/>
      <c r="D23" s="22"/>
      <c r="E23" s="28"/>
      <c r="F23" s="22"/>
      <c r="G23" s="27"/>
      <c r="H23" s="22"/>
      <c r="I23" s="28"/>
      <c r="J23" s="22"/>
      <c r="K23" s="29"/>
      <c r="L23" s="30"/>
      <c r="M23" s="41"/>
      <c r="N23" s="30"/>
      <c r="O23" s="29"/>
      <c r="P23" s="30"/>
      <c r="Q23" s="31"/>
      <c r="R23" s="288"/>
      <c r="T23" s="8"/>
      <c r="U23" s="8"/>
      <c r="V23" s="8"/>
      <c r="W23" s="8"/>
      <c r="X23" s="8"/>
      <c r="Y23" s="8"/>
      <c r="Z23" s="8"/>
      <c r="AA23" s="8"/>
      <c r="AB23" s="8"/>
      <c r="AC23" s="8"/>
      <c r="AD23" s="8"/>
      <c r="AG23" s="8"/>
      <c r="AH23" s="8"/>
      <c r="AI23" s="8"/>
    </row>
    <row r="24" spans="1:35" s="32" customFormat="1" ht="18.95" customHeight="1" x14ac:dyDescent="0.3">
      <c r="A24" s="25"/>
      <c r="B24" s="46"/>
      <c r="C24" s="27"/>
      <c r="D24" s="22"/>
      <c r="E24" s="28"/>
      <c r="F24" s="22"/>
      <c r="G24" s="27"/>
      <c r="H24" s="22"/>
      <c r="I24" s="28"/>
      <c r="J24" s="22"/>
      <c r="K24" s="29"/>
      <c r="L24" s="30"/>
      <c r="M24" s="41"/>
      <c r="N24" s="30"/>
      <c r="O24" s="29"/>
      <c r="P24" s="30"/>
      <c r="Q24" s="31"/>
      <c r="R24" s="288"/>
      <c r="T24" s="62"/>
      <c r="U24" s="62"/>
      <c r="V24" s="8"/>
      <c r="W24" s="598" t="s">
        <v>68</v>
      </c>
      <c r="X24" s="453"/>
      <c r="Y24" s="453"/>
      <c r="Z24" s="454"/>
      <c r="AA24" s="600" t="s">
        <v>107</v>
      </c>
      <c r="AB24" s="83"/>
      <c r="AC24" s="8"/>
      <c r="AD24" s="8"/>
      <c r="AE24" s="8"/>
      <c r="AG24" s="8"/>
      <c r="AH24" s="8"/>
      <c r="AI24" s="8"/>
    </row>
    <row r="25" spans="1:35" s="32" customFormat="1" ht="18.95" customHeight="1" x14ac:dyDescent="0.35">
      <c r="A25" s="42" t="s">
        <v>21</v>
      </c>
      <c r="B25" s="553" t="str">
        <f>'Hoja de trabajo'!D53</f>
        <v>PROGRAMA FORTALECIMIENTO A LA EXCELENCIA EDUCATIVA (PROFEXCE)            S300</v>
      </c>
      <c r="C25" s="389"/>
      <c r="D25" s="388"/>
      <c r="E25" s="387"/>
      <c r="F25" s="22"/>
      <c r="G25" s="389"/>
      <c r="H25" s="388"/>
      <c r="I25" s="387"/>
      <c r="J25" s="22"/>
      <c r="K25" s="37">
        <f>'Hoja de trabajo'!P38</f>
        <v>0</v>
      </c>
      <c r="L25" s="43">
        <f>'Hoja de trabajo'!Q38</f>
        <v>0</v>
      </c>
      <c r="M25" s="44">
        <f>'Hoja de trabajo'!R38</f>
        <v>0</v>
      </c>
      <c r="N25" s="30"/>
      <c r="O25" s="37">
        <f>'Fracción III 3er 2020'!Q25+K25</f>
        <v>0</v>
      </c>
      <c r="P25" s="43">
        <f>O25+L25</f>
        <v>0</v>
      </c>
      <c r="Q25" s="45">
        <f>P25+M25</f>
        <v>0</v>
      </c>
      <c r="R25" s="289"/>
      <c r="V25" s="8"/>
      <c r="W25" s="369" t="s">
        <v>69</v>
      </c>
      <c r="X25" s="369" t="s">
        <v>70</v>
      </c>
      <c r="Y25" s="369" t="s">
        <v>71</v>
      </c>
      <c r="Z25" s="86" t="s">
        <v>72</v>
      </c>
      <c r="AA25" s="601" t="s">
        <v>42</v>
      </c>
      <c r="AB25" s="8"/>
      <c r="AD25" s="8"/>
      <c r="AE25" s="8"/>
      <c r="AF25" s="8"/>
      <c r="AG25" s="8"/>
      <c r="AH25" s="8"/>
      <c r="AI25" s="8"/>
    </row>
    <row r="26" spans="1:35" s="32" customFormat="1" ht="18.95" customHeight="1" x14ac:dyDescent="0.3">
      <c r="A26" s="25"/>
      <c r="B26" s="553"/>
      <c r="C26" s="27"/>
      <c r="D26" s="22"/>
      <c r="E26" s="28"/>
      <c r="F26" s="22"/>
      <c r="G26" s="27"/>
      <c r="H26" s="22"/>
      <c r="I26" s="28"/>
      <c r="J26" s="22"/>
      <c r="K26" s="29"/>
      <c r="L26" s="30"/>
      <c r="M26" s="41"/>
      <c r="N26" s="30"/>
      <c r="O26" s="29"/>
      <c r="P26" s="30"/>
      <c r="Q26" s="31"/>
      <c r="R26" s="288"/>
      <c r="V26" s="8"/>
      <c r="W26" s="88"/>
      <c r="X26" s="89"/>
      <c r="Y26" s="89"/>
      <c r="Z26" s="90"/>
      <c r="AA26" s="89"/>
      <c r="AB26" s="8"/>
      <c r="AD26" s="8"/>
      <c r="AE26" s="8"/>
      <c r="AF26" s="8"/>
      <c r="AG26" s="8"/>
      <c r="AH26" s="8"/>
      <c r="AI26" s="8"/>
    </row>
    <row r="27" spans="1:35" s="32" customFormat="1" ht="18.95" customHeight="1" x14ac:dyDescent="0.3">
      <c r="A27" s="25"/>
      <c r="B27" s="46"/>
      <c r="C27" s="27"/>
      <c r="D27" s="22"/>
      <c r="E27" s="28"/>
      <c r="F27" s="22"/>
      <c r="G27" s="27"/>
      <c r="H27" s="22"/>
      <c r="I27" s="28"/>
      <c r="J27" s="22"/>
      <c r="K27" s="29"/>
      <c r="L27" s="30"/>
      <c r="M27" s="41"/>
      <c r="N27" s="30"/>
      <c r="O27" s="29"/>
      <c r="P27" s="30"/>
      <c r="Q27" s="31"/>
      <c r="R27" s="288"/>
      <c r="T27" s="8"/>
      <c r="U27" s="8"/>
      <c r="V27" s="8"/>
      <c r="W27" s="89"/>
      <c r="X27" s="89"/>
      <c r="Y27" s="89"/>
      <c r="Z27" s="90"/>
      <c r="AA27" s="89"/>
      <c r="AB27" s="8"/>
      <c r="AC27" s="8"/>
      <c r="AD27" s="8"/>
      <c r="AE27" s="8"/>
      <c r="AF27" s="8"/>
      <c r="AG27" s="8"/>
      <c r="AH27" s="8"/>
      <c r="AI27" s="8"/>
    </row>
    <row r="28" spans="1:35" s="32" customFormat="1" ht="18.95" customHeight="1" x14ac:dyDescent="0.35">
      <c r="A28" s="42" t="s">
        <v>21</v>
      </c>
      <c r="B28" s="538" t="str">
        <f>'Hoja de trabajo'!D54</f>
        <v>AAA</v>
      </c>
      <c r="C28" s="389"/>
      <c r="D28" s="388"/>
      <c r="E28" s="387"/>
      <c r="F28" s="22"/>
      <c r="G28" s="389"/>
      <c r="H28" s="388"/>
      <c r="I28" s="387"/>
      <c r="J28" s="22"/>
      <c r="K28" s="37">
        <f>'Hoja de trabajo'!P40</f>
        <v>0</v>
      </c>
      <c r="L28" s="43">
        <f>'Hoja de trabajo'!Q40</f>
        <v>0</v>
      </c>
      <c r="M28" s="44">
        <f>'Hoja de trabajo'!R40</f>
        <v>0</v>
      </c>
      <c r="N28" s="30"/>
      <c r="O28" s="37">
        <f>'Fracción III 3er 2020'!Q28+K28</f>
        <v>0</v>
      </c>
      <c r="P28" s="43">
        <f>O28+L28</f>
        <v>0</v>
      </c>
      <c r="Q28" s="45">
        <f>P28+M28</f>
        <v>0</v>
      </c>
      <c r="R28" s="289"/>
      <c r="S28" s="8"/>
      <c r="T28" s="8"/>
      <c r="U28" s="8"/>
      <c r="V28" s="8" t="s">
        <v>40</v>
      </c>
      <c r="W28" s="95">
        <f>'Fracción III 1er 2020'!W28</f>
        <v>0</v>
      </c>
      <c r="X28" s="95" t="e">
        <f>'Fracción III 2do 2020'!X28</f>
        <v>#DIV/0!</v>
      </c>
      <c r="Y28" s="95" t="e">
        <f>'Fracción III 3er 2020'!Y28</f>
        <v>#DIV/0!</v>
      </c>
      <c r="Z28" s="96" t="e">
        <f>Z30*$Z19</f>
        <v>#DIV/0!</v>
      </c>
      <c r="AA28" s="95" t="e">
        <f>W28+X28+Y28+Z28</f>
        <v>#DIV/0!</v>
      </c>
      <c r="AB28" s="8"/>
      <c r="AC28" s="8"/>
      <c r="AD28" s="8"/>
      <c r="AE28" s="8"/>
      <c r="AF28" s="8"/>
      <c r="AG28" s="8"/>
      <c r="AH28" s="8"/>
      <c r="AI28" s="8"/>
    </row>
    <row r="29" spans="1:35" s="32" customFormat="1" ht="18.95" customHeight="1" x14ac:dyDescent="0.3">
      <c r="A29" s="25"/>
      <c r="B29" s="538"/>
      <c r="C29" s="27"/>
      <c r="D29" s="22"/>
      <c r="E29" s="28"/>
      <c r="F29" s="22"/>
      <c r="G29" s="27"/>
      <c r="H29" s="22"/>
      <c r="I29" s="28"/>
      <c r="J29" s="22"/>
      <c r="K29" s="29"/>
      <c r="L29" s="30"/>
      <c r="M29" s="41"/>
      <c r="N29" s="30"/>
      <c r="O29" s="29"/>
      <c r="P29" s="30"/>
      <c r="Q29" s="31"/>
      <c r="R29" s="288"/>
      <c r="S29" s="8"/>
      <c r="T29" s="8"/>
      <c r="U29" s="8"/>
      <c r="V29" s="8"/>
      <c r="W29" s="133"/>
      <c r="X29" s="133"/>
      <c r="Y29" s="133"/>
      <c r="Z29" s="375"/>
      <c r="AA29" s="133"/>
      <c r="AB29" s="8"/>
      <c r="AC29" s="8"/>
      <c r="AD29" s="8"/>
      <c r="AE29" s="8"/>
      <c r="AF29" s="8"/>
      <c r="AG29" s="8"/>
      <c r="AH29" s="8"/>
      <c r="AI29" s="8"/>
    </row>
    <row r="30" spans="1:35" s="32" customFormat="1" ht="18.95" customHeight="1" thickBot="1" x14ac:dyDescent="0.35">
      <c r="A30" s="25"/>
      <c r="B30" s="26"/>
      <c r="C30" s="27"/>
      <c r="D30" s="22"/>
      <c r="E30" s="28"/>
      <c r="F30" s="22"/>
      <c r="G30" s="27"/>
      <c r="H30" s="22"/>
      <c r="I30" s="28"/>
      <c r="J30" s="22"/>
      <c r="K30" s="29"/>
      <c r="L30" s="30"/>
      <c r="M30" s="41"/>
      <c r="N30" s="30"/>
      <c r="O30" s="29"/>
      <c r="P30" s="30"/>
      <c r="Q30" s="31"/>
      <c r="R30" s="288"/>
      <c r="S30" s="8"/>
      <c r="T30" s="8"/>
      <c r="U30" s="8"/>
      <c r="V30" s="8"/>
      <c r="W30" s="103">
        <f>W26+W28</f>
        <v>0</v>
      </c>
      <c r="X30" s="103" t="e">
        <f>X26+X28</f>
        <v>#DIV/0!</v>
      </c>
      <c r="Y30" s="103" t="e">
        <f>Y26+Y28</f>
        <v>#DIV/0!</v>
      </c>
      <c r="Z30" s="104">
        <f>'Fracción I 2020'!X12-'Fracción I 2020'!R12</f>
        <v>0</v>
      </c>
      <c r="AA30" s="103" t="e">
        <f>AA26+AA28</f>
        <v>#DIV/0!</v>
      </c>
      <c r="AB30" s="8"/>
      <c r="AC30" s="8"/>
      <c r="AD30" s="8"/>
      <c r="AE30" s="8"/>
      <c r="AF30" s="8"/>
      <c r="AG30" s="8"/>
      <c r="AH30" s="8"/>
      <c r="AI30" s="8"/>
    </row>
    <row r="31" spans="1:35" s="32" customFormat="1" ht="18.95" customHeight="1" thickTop="1" x14ac:dyDescent="0.35">
      <c r="A31" s="42" t="s">
        <v>21</v>
      </c>
      <c r="B31" s="538" t="str">
        <f>'Hoja de trabajo'!D55</f>
        <v>BBB</v>
      </c>
      <c r="C31" s="389"/>
      <c r="D31" s="388"/>
      <c r="E31" s="387"/>
      <c r="F31" s="22"/>
      <c r="G31" s="389"/>
      <c r="H31" s="388"/>
      <c r="I31" s="387"/>
      <c r="J31" s="22"/>
      <c r="K31" s="37">
        <f>'Hoja de trabajo'!P42</f>
        <v>0</v>
      </c>
      <c r="L31" s="43">
        <f>'Hoja de trabajo'!Q42</f>
        <v>0</v>
      </c>
      <c r="M31" s="44">
        <f>'Hoja de trabajo'!R42</f>
        <v>0</v>
      </c>
      <c r="N31" s="30"/>
      <c r="O31" s="37">
        <f>'Fracción III 3er 2020'!Q31+K31</f>
        <v>0</v>
      </c>
      <c r="P31" s="43">
        <f>O31+L31</f>
        <v>0</v>
      </c>
      <c r="Q31" s="45">
        <f>P31+M31</f>
        <v>0</v>
      </c>
      <c r="R31" s="289"/>
      <c r="S31" s="51"/>
      <c r="T31" s="8"/>
      <c r="U31" s="8"/>
      <c r="V31" s="8"/>
      <c r="W31" s="105"/>
      <c r="X31" s="105"/>
      <c r="Y31" s="105"/>
      <c r="Z31" s="8"/>
      <c r="AA31" s="8"/>
      <c r="AB31" s="8"/>
      <c r="AC31" s="8"/>
      <c r="AD31" s="8"/>
      <c r="AE31" s="8"/>
      <c r="AF31" s="8"/>
      <c r="AG31" s="8"/>
      <c r="AH31" s="8"/>
      <c r="AI31" s="8"/>
    </row>
    <row r="32" spans="1:35" s="32" customFormat="1" ht="18.95" customHeight="1" x14ac:dyDescent="0.3">
      <c r="A32" s="25"/>
      <c r="B32" s="538"/>
      <c r="C32" s="27"/>
      <c r="D32" s="22"/>
      <c r="E32" s="28"/>
      <c r="F32" s="22"/>
      <c r="G32" s="27"/>
      <c r="H32" s="22"/>
      <c r="I32" s="28"/>
      <c r="J32" s="22"/>
      <c r="K32" s="29"/>
      <c r="L32" s="30"/>
      <c r="M32" s="41"/>
      <c r="N32" s="30"/>
      <c r="O32" s="29"/>
      <c r="P32" s="30"/>
      <c r="Q32" s="31"/>
      <c r="R32" s="288"/>
      <c r="S32" s="51"/>
      <c r="U32" s="106"/>
      <c r="V32" s="541" t="s">
        <v>264</v>
      </c>
      <c r="W32" s="541"/>
      <c r="Y32" s="106"/>
      <c r="Z32" s="541" t="s">
        <v>265</v>
      </c>
      <c r="AA32" s="541"/>
      <c r="AC32" s="8"/>
      <c r="AD32" s="8"/>
      <c r="AE32" s="8"/>
      <c r="AF32" s="8"/>
      <c r="AG32" s="8"/>
      <c r="AH32" s="8"/>
      <c r="AI32" s="8"/>
    </row>
    <row r="33" spans="1:35" s="32" customFormat="1" ht="18.95" customHeight="1" thickBot="1" x14ac:dyDescent="0.35">
      <c r="A33" s="63"/>
      <c r="B33" s="64"/>
      <c r="C33" s="65"/>
      <c r="D33" s="66"/>
      <c r="E33" s="67"/>
      <c r="F33" s="66"/>
      <c r="G33" s="65"/>
      <c r="H33" s="66"/>
      <c r="I33" s="67"/>
      <c r="J33" s="66"/>
      <c r="K33" s="68"/>
      <c r="L33" s="69"/>
      <c r="M33" s="70"/>
      <c r="N33" s="69"/>
      <c r="O33" s="68"/>
      <c r="P33" s="69"/>
      <c r="Q33" s="71"/>
      <c r="R33" s="288"/>
      <c r="S33" s="8"/>
      <c r="U33" s="106"/>
      <c r="V33" s="542"/>
      <c r="W33" s="542"/>
      <c r="Y33" s="106"/>
      <c r="Z33" s="542"/>
      <c r="AA33" s="542"/>
      <c r="AC33" s="8"/>
      <c r="AD33" s="8"/>
      <c r="AE33" s="8"/>
      <c r="AF33" s="8"/>
      <c r="AG33" s="8"/>
      <c r="AH33" s="8"/>
      <c r="AI33" s="8"/>
    </row>
    <row r="34" spans="1:35" s="32" customFormat="1" x14ac:dyDescent="0.3">
      <c r="A34" s="25"/>
      <c r="B34" s="22"/>
      <c r="C34" s="22"/>
      <c r="D34" s="22"/>
      <c r="E34" s="22"/>
      <c r="F34" s="22"/>
      <c r="G34" s="22"/>
      <c r="H34" s="22"/>
      <c r="I34" s="22"/>
      <c r="J34" s="22"/>
      <c r="K34" s="30"/>
      <c r="L34" s="30"/>
      <c r="M34" s="30"/>
      <c r="N34" s="30"/>
      <c r="O34" s="30"/>
      <c r="P34" s="30"/>
      <c r="Q34" s="72"/>
      <c r="R34" s="288"/>
      <c r="S34" s="8"/>
      <c r="U34" s="106"/>
      <c r="V34" s="107" t="s">
        <v>109</v>
      </c>
      <c r="W34" s="108"/>
      <c r="X34" s="109"/>
      <c r="Y34" s="377"/>
      <c r="Z34" s="377"/>
      <c r="AA34" s="377"/>
      <c r="AC34" s="8"/>
      <c r="AD34" s="8"/>
      <c r="AE34" s="8"/>
      <c r="AF34" s="8"/>
      <c r="AG34" s="8"/>
      <c r="AH34" s="8"/>
      <c r="AI34" s="8"/>
    </row>
    <row r="35" spans="1:35" s="32" customFormat="1" x14ac:dyDescent="0.3">
      <c r="A35" s="25"/>
      <c r="B35" s="22"/>
      <c r="C35" s="22"/>
      <c r="D35" s="22"/>
      <c r="E35" s="22"/>
      <c r="F35" s="22"/>
      <c r="G35" s="22"/>
      <c r="H35" s="22"/>
      <c r="I35" s="22"/>
      <c r="J35" s="22"/>
      <c r="K35" s="30"/>
      <c r="L35" s="30"/>
      <c r="M35" s="30"/>
      <c r="N35" s="30"/>
      <c r="O35" s="30"/>
      <c r="P35" s="30"/>
      <c r="Q35" s="31"/>
      <c r="R35" s="288"/>
      <c r="S35" s="8"/>
      <c r="U35" s="106"/>
      <c r="V35" s="110"/>
      <c r="W35" s="111"/>
      <c r="Y35" s="599" t="s">
        <v>266</v>
      </c>
      <c r="Z35" s="377"/>
      <c r="AA35" s="378">
        <f>'Hoja de trabajo'!M23</f>
        <v>0</v>
      </c>
      <c r="AC35" s="8"/>
      <c r="AD35" s="8"/>
      <c r="AE35" s="8"/>
      <c r="AF35" s="8"/>
      <c r="AG35" s="8"/>
      <c r="AH35" s="8"/>
      <c r="AI35" s="8"/>
    </row>
    <row r="36" spans="1:35" s="32" customFormat="1" ht="15.75" thickBot="1" x14ac:dyDescent="0.35">
      <c r="A36" s="123"/>
      <c r="B36" s="77" t="s">
        <v>20</v>
      </c>
      <c r="C36" s="78">
        <f>C12+C16+C19+C22+C25+C28+C31</f>
        <v>0</v>
      </c>
      <c r="D36" s="78">
        <f>D12+D16+D19+D22+D25+D28+D31</f>
        <v>0</v>
      </c>
      <c r="E36" s="78">
        <f>E12+E16+E19+E22+E25+E28+E31</f>
        <v>0</v>
      </c>
      <c r="F36" s="77"/>
      <c r="G36" s="78">
        <f>G12+G16+G19+G22+G25+G28+G31</f>
        <v>0</v>
      </c>
      <c r="H36" s="78">
        <f>H12+H16+H19+H22+H25+H28+H31</f>
        <v>0</v>
      </c>
      <c r="I36" s="78">
        <f>I12+I16+I19+I22+I25+I28+I31</f>
        <v>0</v>
      </c>
      <c r="J36" s="77"/>
      <c r="K36" s="78">
        <f>K12+K16+K19+K22+K25+K28+K31</f>
        <v>0</v>
      </c>
      <c r="L36" s="78">
        <f>L12+L16+L19+L22+L25+L28+L31</f>
        <v>0</v>
      </c>
      <c r="M36" s="78">
        <f>M12+M16+M19+M22+M25+M28+M31</f>
        <v>0</v>
      </c>
      <c r="N36" s="79"/>
      <c r="O36" s="78">
        <f>O12+O16+O19+O22+O25+O28+O31</f>
        <v>0</v>
      </c>
      <c r="P36" s="78">
        <f>P12+P16+P19+P22+P25+P28+P31</f>
        <v>0</v>
      </c>
      <c r="Q36" s="80">
        <f>Q12+Q16+Q19+Q22+Q25+Q28+Q31</f>
        <v>0</v>
      </c>
      <c r="R36" s="290"/>
      <c r="S36" s="112"/>
      <c r="U36" s="336" t="s">
        <v>112</v>
      </c>
      <c r="V36" s="113" t="s">
        <v>46</v>
      </c>
      <c r="W36" s="114">
        <f>+'Fracción I 2020'!X38</f>
        <v>0</v>
      </c>
      <c r="X36" s="109"/>
      <c r="Y36" s="599"/>
      <c r="Z36" s="377"/>
      <c r="AA36" s="377"/>
      <c r="AC36" s="8"/>
      <c r="AD36" s="8"/>
      <c r="AE36" s="8"/>
      <c r="AF36" s="8"/>
      <c r="AG36" s="8"/>
      <c r="AH36" s="8"/>
      <c r="AI36" s="8"/>
    </row>
    <row r="37" spans="1:35" s="32" customFormat="1" ht="15.75" thickTop="1" x14ac:dyDescent="0.3">
      <c r="C37" s="81"/>
      <c r="D37" s="81"/>
      <c r="E37" s="81"/>
      <c r="F37" s="81"/>
      <c r="G37" s="81"/>
      <c r="H37" s="81"/>
      <c r="I37" s="81"/>
      <c r="J37" s="81"/>
      <c r="K37" s="81"/>
      <c r="L37" s="81"/>
      <c r="M37" s="81"/>
      <c r="N37" s="81"/>
      <c r="O37" s="81"/>
      <c r="P37" s="81"/>
      <c r="Q37" s="82"/>
      <c r="R37" s="288"/>
      <c r="S37" s="8"/>
      <c r="U37" s="106"/>
      <c r="V37" s="113"/>
      <c r="W37" s="111"/>
      <c r="Y37" s="377"/>
      <c r="Z37" s="377"/>
      <c r="AA37" s="377"/>
      <c r="AC37" s="8"/>
      <c r="AD37" s="8"/>
      <c r="AE37" s="8"/>
      <c r="AF37" s="8"/>
      <c r="AG37" s="8"/>
      <c r="AH37" s="8"/>
      <c r="AI37" s="8"/>
    </row>
    <row r="38" spans="1:35" s="32" customFormat="1" x14ac:dyDescent="0.3">
      <c r="A38" s="123"/>
      <c r="B38" s="77" t="s">
        <v>19</v>
      </c>
      <c r="C38" s="84">
        <f>C36</f>
        <v>0</v>
      </c>
      <c r="D38" s="84">
        <f>D36+C38</f>
        <v>0</v>
      </c>
      <c r="E38" s="84">
        <f>E36+D38</f>
        <v>0</v>
      </c>
      <c r="F38" s="77"/>
      <c r="G38" s="84">
        <f>G36+E38</f>
        <v>0</v>
      </c>
      <c r="H38" s="84">
        <f>H36+G38</f>
        <v>0</v>
      </c>
      <c r="I38" s="84">
        <f>I36+H38</f>
        <v>0</v>
      </c>
      <c r="J38" s="77"/>
      <c r="K38" s="84">
        <f>K36+I38</f>
        <v>0</v>
      </c>
      <c r="L38" s="84">
        <f>L36+K38</f>
        <v>0</v>
      </c>
      <c r="M38" s="84">
        <f>M36+L38</f>
        <v>0</v>
      </c>
      <c r="N38" s="79"/>
      <c r="O38" s="84">
        <f>C36+G36+K36</f>
        <v>0</v>
      </c>
      <c r="P38" s="84">
        <f>D36+H36+L36+O38</f>
        <v>0</v>
      </c>
      <c r="Q38" s="85">
        <f>E36+I36+M36+P38</f>
        <v>0</v>
      </c>
      <c r="R38" s="290"/>
      <c r="S38" s="8"/>
      <c r="U38" s="106"/>
      <c r="V38" s="113"/>
      <c r="W38" s="114"/>
      <c r="X38" s="109"/>
      <c r="Y38" s="599" t="s">
        <v>267</v>
      </c>
      <c r="Z38" s="377"/>
      <c r="AA38" s="378" t="e">
        <f>AA30</f>
        <v>#DIV/0!</v>
      </c>
      <c r="AC38" s="115"/>
      <c r="AD38" s="8"/>
      <c r="AE38" s="8"/>
      <c r="AF38" s="8"/>
      <c r="AG38" s="8"/>
      <c r="AH38" s="8"/>
      <c r="AI38" s="8"/>
    </row>
    <row r="39" spans="1:35" s="32" customFormat="1" x14ac:dyDescent="0.3">
      <c r="A39" s="123"/>
      <c r="B39" s="77"/>
      <c r="C39" s="77"/>
      <c r="D39" s="77"/>
      <c r="E39" s="77"/>
      <c r="F39" s="77"/>
      <c r="G39" s="77"/>
      <c r="H39" s="77"/>
      <c r="I39" s="77"/>
      <c r="J39" s="77"/>
      <c r="K39" s="77"/>
      <c r="L39" s="77"/>
      <c r="M39" s="77"/>
      <c r="N39" s="79"/>
      <c r="O39" s="77"/>
      <c r="P39" s="77"/>
      <c r="Q39" s="87"/>
      <c r="R39" s="291"/>
      <c r="S39" s="8"/>
      <c r="T39" s="8"/>
      <c r="U39" s="116"/>
      <c r="V39" s="117"/>
      <c r="W39" s="282"/>
      <c r="X39" s="8"/>
      <c r="Y39" s="599"/>
      <c r="Z39" s="377"/>
      <c r="AA39" s="120"/>
      <c r="AB39" s="8"/>
      <c r="AC39" s="8"/>
      <c r="AD39" s="8"/>
      <c r="AE39" s="8"/>
      <c r="AF39" s="8"/>
      <c r="AG39" s="8"/>
      <c r="AH39" s="8"/>
      <c r="AI39" s="8"/>
    </row>
    <row r="40" spans="1:35" s="32" customFormat="1" x14ac:dyDescent="0.3">
      <c r="A40" s="124"/>
      <c r="B40" s="77" t="s">
        <v>84</v>
      </c>
      <c r="C40" s="91"/>
      <c r="D40" s="92"/>
      <c r="E40" s="92">
        <f>C36+D36+E36</f>
        <v>0</v>
      </c>
      <c r="F40" s="91"/>
      <c r="G40" s="91"/>
      <c r="H40" s="92"/>
      <c r="I40" s="92">
        <f>G36+H36+I36</f>
        <v>0</v>
      </c>
      <c r="J40" s="91"/>
      <c r="K40" s="91"/>
      <c r="L40" s="92"/>
      <c r="M40" s="92">
        <f>K36+L36+M36</f>
        <v>0</v>
      </c>
      <c r="N40" s="91"/>
      <c r="O40" s="91"/>
      <c r="P40" s="92"/>
      <c r="Q40" s="93">
        <f>E40+I40+M40</f>
        <v>0</v>
      </c>
      <c r="R40" s="292"/>
      <c r="S40" s="8"/>
      <c r="T40" s="8"/>
      <c r="U40" s="337" t="s">
        <v>113</v>
      </c>
      <c r="V40" s="113" t="s">
        <v>45</v>
      </c>
      <c r="W40" s="114">
        <f>Q40</f>
        <v>0</v>
      </c>
      <c r="X40" s="8"/>
      <c r="Y40" s="120"/>
      <c r="Z40" s="377"/>
      <c r="AA40" s="120"/>
      <c r="AB40" s="8"/>
      <c r="AC40" s="8"/>
      <c r="AD40" s="8"/>
      <c r="AE40" s="8"/>
      <c r="AF40" s="8"/>
      <c r="AG40" s="8"/>
      <c r="AH40" s="8"/>
      <c r="AI40" s="8"/>
    </row>
    <row r="41" spans="1:35" s="32" customFormat="1" ht="15.75" thickBot="1" x14ac:dyDescent="0.35">
      <c r="A41" s="25"/>
      <c r="B41" s="22"/>
      <c r="C41" s="22"/>
      <c r="D41" s="22"/>
      <c r="E41" s="22"/>
      <c r="F41" s="22"/>
      <c r="G41" s="22"/>
      <c r="H41" s="22"/>
      <c r="I41" s="22"/>
      <c r="J41" s="22"/>
      <c r="K41" s="22"/>
      <c r="L41" s="22"/>
      <c r="M41" s="22"/>
      <c r="N41" s="22"/>
      <c r="O41" s="22"/>
      <c r="P41" s="22"/>
      <c r="Q41" s="94"/>
      <c r="R41" s="287"/>
      <c r="S41" s="8"/>
      <c r="T41" s="8"/>
      <c r="U41" s="116"/>
      <c r="V41" s="110"/>
      <c r="W41" s="111"/>
      <c r="X41" s="8"/>
      <c r="Y41" s="120" t="s">
        <v>268</v>
      </c>
      <c r="Z41" s="377"/>
      <c r="AA41" s="119" t="e">
        <f>AA35-AA38</f>
        <v>#DIV/0!</v>
      </c>
      <c r="AB41" s="8"/>
      <c r="AC41" s="8"/>
      <c r="AD41" s="8"/>
      <c r="AE41" s="8"/>
      <c r="AF41" s="8"/>
      <c r="AG41" s="8"/>
      <c r="AH41" s="8"/>
      <c r="AI41" s="8"/>
    </row>
    <row r="42" spans="1:35" s="32" customFormat="1" ht="16.5" thickTop="1" thickBot="1" x14ac:dyDescent="0.35">
      <c r="A42" s="97"/>
      <c r="B42" s="98"/>
      <c r="C42" s="98"/>
      <c r="D42" s="98"/>
      <c r="E42" s="98"/>
      <c r="F42" s="98"/>
      <c r="G42" s="98"/>
      <c r="H42" s="98"/>
      <c r="I42" s="98"/>
      <c r="J42" s="98"/>
      <c r="K42" s="98"/>
      <c r="L42" s="98"/>
      <c r="M42" s="98"/>
      <c r="N42" s="98"/>
      <c r="O42" s="98"/>
      <c r="P42" s="98"/>
      <c r="Q42" s="99"/>
      <c r="R42" s="287"/>
      <c r="S42" s="8"/>
      <c r="T42" s="8"/>
      <c r="U42" s="118" t="s">
        <v>114</v>
      </c>
      <c r="V42" s="110"/>
      <c r="W42" s="119">
        <f>W36-W40</f>
        <v>0</v>
      </c>
      <c r="X42" s="8"/>
      <c r="Y42" s="120"/>
      <c r="Z42" s="120"/>
      <c r="AA42" s="120"/>
      <c r="AB42" s="8"/>
      <c r="AC42" s="8"/>
      <c r="AD42" s="115"/>
      <c r="AE42" s="8"/>
      <c r="AF42" s="8"/>
      <c r="AG42" s="8"/>
      <c r="AH42" s="8"/>
      <c r="AI42" s="8"/>
    </row>
    <row r="43" spans="1:35" ht="16.5" thickTop="1" thickBot="1" x14ac:dyDescent="0.35">
      <c r="A43" s="100"/>
      <c r="B43" s="101"/>
      <c r="C43" s="101"/>
      <c r="D43" s="101"/>
      <c r="E43" s="101"/>
      <c r="F43" s="101"/>
      <c r="G43" s="101"/>
      <c r="H43" s="101"/>
      <c r="I43" s="101"/>
      <c r="J43" s="101"/>
      <c r="K43" s="101"/>
      <c r="L43" s="101"/>
      <c r="M43" s="101"/>
      <c r="N43" s="101"/>
      <c r="O43" s="101"/>
      <c r="P43" s="101"/>
      <c r="Q43" s="102"/>
      <c r="R43" s="287"/>
      <c r="U43" s="120"/>
      <c r="V43" s="121"/>
      <c r="W43" s="122"/>
      <c r="Y43" s="120"/>
      <c r="Z43" s="120"/>
      <c r="AA43" s="120"/>
    </row>
    <row r="44" spans="1:35" s="32" customFormat="1" x14ac:dyDescent="0.3">
      <c r="A44" s="8"/>
      <c r="B44" s="8"/>
      <c r="C44" s="8"/>
      <c r="D44" s="8"/>
      <c r="E44" s="8"/>
      <c r="F44" s="8"/>
      <c r="G44" s="8"/>
      <c r="H44" s="8"/>
      <c r="I44" s="8"/>
      <c r="J44" s="8"/>
      <c r="K44" s="8"/>
      <c r="L44" s="8"/>
      <c r="M44" s="8"/>
      <c r="N44" s="8"/>
      <c r="O44" s="8"/>
      <c r="P44" s="8"/>
      <c r="Q44" s="8"/>
      <c r="R44" s="293"/>
      <c r="S44" s="8"/>
      <c r="T44" s="8"/>
      <c r="U44" s="8"/>
      <c r="V44" s="8"/>
      <c r="W44" s="8"/>
      <c r="X44" s="8"/>
      <c r="Y44" s="8"/>
      <c r="Z44" s="8"/>
      <c r="AA44" s="8"/>
      <c r="AB44" s="8"/>
      <c r="AC44" s="8"/>
      <c r="AD44" s="8"/>
      <c r="AE44" s="8"/>
      <c r="AF44" s="8"/>
      <c r="AG44" s="8"/>
      <c r="AH44" s="8"/>
      <c r="AI44" s="8"/>
    </row>
    <row r="45" spans="1:35" s="32" customFormat="1" x14ac:dyDescent="0.3">
      <c r="A45" s="8"/>
      <c r="B45" s="8"/>
      <c r="C45" s="8"/>
      <c r="D45" s="8"/>
      <c r="E45" s="8"/>
      <c r="F45" s="8"/>
      <c r="G45" s="8"/>
      <c r="H45" s="8"/>
      <c r="I45" s="8"/>
      <c r="J45" s="8"/>
      <c r="K45" s="8"/>
      <c r="L45" s="8"/>
      <c r="M45" s="8"/>
      <c r="N45" s="8"/>
      <c r="O45" s="8"/>
      <c r="P45" s="8"/>
      <c r="Q45" s="8"/>
      <c r="R45" s="293"/>
      <c r="S45" s="8"/>
      <c r="T45" s="8"/>
      <c r="U45" s="8"/>
      <c r="V45" s="8"/>
      <c r="W45" s="8"/>
      <c r="X45" s="8"/>
      <c r="Y45" s="8"/>
      <c r="Z45" s="8"/>
      <c r="AA45" s="8"/>
      <c r="AB45" s="8"/>
      <c r="AC45" s="8"/>
      <c r="AD45" s="8"/>
      <c r="AE45" s="115"/>
      <c r="AF45" s="8"/>
      <c r="AG45" s="8"/>
      <c r="AH45" s="8"/>
      <c r="AI45" s="8"/>
    </row>
    <row r="46" spans="1:35" s="32" customFormat="1" ht="12.75" customHeight="1" x14ac:dyDescent="0.3">
      <c r="A46" s="8"/>
      <c r="B46" s="8"/>
      <c r="C46" s="8"/>
      <c r="D46" s="8"/>
      <c r="E46" s="8"/>
      <c r="F46" s="8"/>
      <c r="G46" s="8"/>
      <c r="H46" s="8"/>
      <c r="I46" s="8"/>
      <c r="J46" s="8"/>
      <c r="K46" s="8"/>
      <c r="L46" s="8"/>
      <c r="M46" s="8"/>
      <c r="N46" s="8"/>
      <c r="O46" s="8"/>
      <c r="P46" s="8"/>
      <c r="Q46" s="8"/>
      <c r="R46" s="293"/>
      <c r="S46" s="8"/>
      <c r="T46" s="8"/>
      <c r="U46" s="8"/>
      <c r="V46" s="8"/>
      <c r="W46" s="8"/>
      <c r="X46" s="8"/>
      <c r="Y46" s="8"/>
      <c r="Z46" s="8"/>
      <c r="AA46" s="8"/>
      <c r="AB46" s="8"/>
      <c r="AC46" s="8"/>
      <c r="AD46" s="8"/>
      <c r="AE46" s="8"/>
      <c r="AF46" s="115"/>
      <c r="AG46" s="8"/>
      <c r="AH46" s="8"/>
      <c r="AI46" s="8"/>
    </row>
    <row r="47" spans="1:35" s="32" customFormat="1" ht="13.5" customHeight="1" x14ac:dyDescent="0.3">
      <c r="A47" s="8"/>
      <c r="B47" s="8"/>
      <c r="C47" s="8"/>
      <c r="D47" s="8"/>
      <c r="E47" s="8"/>
      <c r="F47" s="8"/>
      <c r="G47" s="8"/>
      <c r="H47" s="8"/>
      <c r="I47" s="8"/>
      <c r="J47" s="8"/>
      <c r="K47" s="8"/>
      <c r="L47" s="8"/>
      <c r="M47" s="8"/>
      <c r="N47" s="8"/>
      <c r="O47" s="8"/>
      <c r="P47" s="8"/>
      <c r="Q47" s="8"/>
      <c r="R47" s="293"/>
      <c r="S47" s="8"/>
      <c r="T47" s="8"/>
      <c r="U47" s="8"/>
      <c r="V47" s="8"/>
      <c r="W47" s="8"/>
      <c r="X47" s="8"/>
      <c r="Y47" s="8"/>
      <c r="Z47" s="8"/>
      <c r="AA47" s="8"/>
      <c r="AB47" s="8"/>
      <c r="AC47" s="8"/>
      <c r="AD47" s="8"/>
      <c r="AE47" s="8"/>
      <c r="AF47" s="8"/>
      <c r="AG47" s="8"/>
      <c r="AH47" s="8"/>
      <c r="AI47" s="8"/>
    </row>
    <row r="48" spans="1:35" s="32" customFormat="1" x14ac:dyDescent="0.3">
      <c r="A48" s="8"/>
      <c r="B48" s="8"/>
      <c r="C48" s="8"/>
      <c r="D48" s="8"/>
      <c r="E48" s="8"/>
      <c r="F48" s="8"/>
      <c r="G48" s="8"/>
      <c r="H48" s="8"/>
      <c r="I48" s="8"/>
      <c r="J48" s="8"/>
      <c r="K48" s="8"/>
      <c r="L48" s="8"/>
      <c r="M48" s="8"/>
      <c r="N48" s="8"/>
      <c r="O48" s="8"/>
      <c r="P48" s="8"/>
      <c r="Q48" s="8"/>
      <c r="R48" s="293"/>
      <c r="S48" s="8"/>
      <c r="T48" s="8"/>
      <c r="U48" s="8"/>
      <c r="V48" s="8"/>
      <c r="W48" s="8"/>
      <c r="X48" s="8"/>
      <c r="Y48" s="8"/>
      <c r="Z48" s="8"/>
      <c r="AA48" s="8"/>
      <c r="AB48" s="8"/>
      <c r="AC48" s="8"/>
      <c r="AD48" s="8"/>
      <c r="AE48" s="8"/>
      <c r="AF48" s="8"/>
      <c r="AG48" s="8"/>
      <c r="AH48" s="8"/>
      <c r="AI48" s="8"/>
    </row>
    <row r="49" spans="1:35" s="32" customFormat="1" x14ac:dyDescent="0.3">
      <c r="A49" s="8"/>
      <c r="B49" s="8"/>
      <c r="C49" s="8"/>
      <c r="D49" s="8"/>
      <c r="E49" s="8"/>
      <c r="F49" s="8"/>
      <c r="G49" s="8"/>
      <c r="H49" s="8"/>
      <c r="I49" s="8"/>
      <c r="J49" s="8"/>
      <c r="K49" s="8"/>
      <c r="L49" s="8"/>
      <c r="M49" s="8"/>
      <c r="N49" s="8"/>
      <c r="O49" s="8"/>
      <c r="P49" s="8"/>
      <c r="Q49" s="8"/>
      <c r="R49" s="293"/>
      <c r="S49" s="8"/>
      <c r="T49" s="8"/>
      <c r="U49" s="8"/>
      <c r="V49" s="8"/>
      <c r="W49" s="8"/>
      <c r="X49" s="8"/>
      <c r="Y49" s="8"/>
      <c r="Z49" s="8"/>
      <c r="AA49" s="8"/>
      <c r="AB49" s="8"/>
      <c r="AC49" s="8"/>
      <c r="AD49" s="8"/>
      <c r="AE49" s="8"/>
      <c r="AF49" s="8"/>
      <c r="AG49" s="115"/>
      <c r="AH49" s="115"/>
      <c r="AI49" s="115"/>
    </row>
    <row r="50" spans="1:35" s="32" customFormat="1" x14ac:dyDescent="0.3">
      <c r="A50" s="8"/>
      <c r="B50" s="8"/>
      <c r="C50" s="8"/>
      <c r="D50" s="8"/>
      <c r="E50" s="8"/>
      <c r="F50" s="8"/>
      <c r="G50" s="8"/>
      <c r="H50" s="8"/>
      <c r="I50" s="8"/>
      <c r="J50" s="8"/>
      <c r="K50" s="8"/>
      <c r="L50" s="8"/>
      <c r="M50" s="8"/>
      <c r="N50" s="8"/>
      <c r="O50" s="8"/>
      <c r="P50" s="8"/>
      <c r="Q50" s="8"/>
      <c r="R50" s="293"/>
      <c r="S50" s="8"/>
      <c r="T50" s="8"/>
      <c r="U50" s="8"/>
      <c r="V50" s="8"/>
      <c r="W50" s="8"/>
      <c r="X50" s="8"/>
      <c r="Y50" s="8"/>
      <c r="Z50" s="8"/>
      <c r="AA50" s="8"/>
      <c r="AB50" s="8"/>
      <c r="AC50" s="8"/>
      <c r="AD50" s="8"/>
      <c r="AE50" s="8"/>
      <c r="AF50" s="8"/>
      <c r="AG50" s="8"/>
      <c r="AH50" s="8"/>
      <c r="AI50" s="8"/>
    </row>
  </sheetData>
  <sheetProtection algorithmName="SHA-512" hashValue="dxKZXaIJOpRne2E9m4G8v/9ogQW8RKvKF1pXMpEpAR/k2VwTlpiDmRN/SSnDjLFcUkQ2kYpNYJKRTxk4Cf5HCA==" saltValue="GmkjsFFqyt5cigcMNffT9Q==" spinCount="100000" sheet="1" objects="1" scenarios="1"/>
  <mergeCells count="43">
    <mergeCell ref="Z5:AB5"/>
    <mergeCell ref="W5:Y5"/>
    <mergeCell ref="A6:M6"/>
    <mergeCell ref="A7:A9"/>
    <mergeCell ref="O6:Q6"/>
    <mergeCell ref="B7:B9"/>
    <mergeCell ref="O7:Q8"/>
    <mergeCell ref="C8:E8"/>
    <mergeCell ref="G8:I8"/>
    <mergeCell ref="K8:M8"/>
    <mergeCell ref="C7:M7"/>
    <mergeCell ref="B28:B29"/>
    <mergeCell ref="B16:B17"/>
    <mergeCell ref="T1:AB1"/>
    <mergeCell ref="T2:AB2"/>
    <mergeCell ref="T3:V3"/>
    <mergeCell ref="W3:Y3"/>
    <mergeCell ref="Z3:AB3"/>
    <mergeCell ref="A1:Q1"/>
    <mergeCell ref="A2:Q2"/>
    <mergeCell ref="A3:Q3"/>
    <mergeCell ref="A4:Q4"/>
    <mergeCell ref="A5:Q5"/>
    <mergeCell ref="A12:A13"/>
    <mergeCell ref="B12:B13"/>
    <mergeCell ref="Z4:AB4"/>
    <mergeCell ref="T5:V5"/>
    <mergeCell ref="Y35:Y36"/>
    <mergeCell ref="Y38:Y39"/>
    <mergeCell ref="T4:V4"/>
    <mergeCell ref="W4:Y4"/>
    <mergeCell ref="B31:B32"/>
    <mergeCell ref="Y13:Y15"/>
    <mergeCell ref="T11:AB11"/>
    <mergeCell ref="V32:W33"/>
    <mergeCell ref="Z32:AA33"/>
    <mergeCell ref="Z13:Z15"/>
    <mergeCell ref="AA24:AA25"/>
    <mergeCell ref="AA13:AA15"/>
    <mergeCell ref="B19:B20"/>
    <mergeCell ref="B22:B23"/>
    <mergeCell ref="B25:B26"/>
    <mergeCell ref="W24:Z24"/>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5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6" zoomScale="90" zoomScaleNormal="90" workbookViewId="0">
      <selection activeCell="A43" sqref="A43"/>
    </sheetView>
  </sheetViews>
  <sheetFormatPr baseColWidth="10" defaultColWidth="11.42578125" defaultRowHeight="15" x14ac:dyDescent="0.3"/>
  <cols>
    <col min="1" max="2" width="11.42578125" style="341" customWidth="1"/>
    <col min="3" max="3" width="11.42578125" style="341"/>
    <col min="4" max="4" width="5" style="341" customWidth="1"/>
    <col min="5" max="5" width="15.140625" style="341" customWidth="1"/>
    <col min="6" max="6" width="11.42578125" style="341"/>
    <col min="7" max="7" width="15.140625" style="341" customWidth="1"/>
    <col min="8" max="8" width="11.7109375" style="341" customWidth="1"/>
    <col min="9" max="16384" width="11.42578125" style="341"/>
  </cols>
  <sheetData>
    <row r="1" spans="1:9" x14ac:dyDescent="0.3">
      <c r="A1" s="612" t="s">
        <v>258</v>
      </c>
      <c r="B1" s="612"/>
      <c r="C1" s="338"/>
      <c r="D1" s="338"/>
      <c r="E1" s="338"/>
      <c r="F1" s="338"/>
      <c r="G1" s="338"/>
      <c r="H1" s="339"/>
      <c r="I1" s="340"/>
    </row>
    <row r="2" spans="1:9" ht="39" customHeight="1" x14ac:dyDescent="0.3">
      <c r="A2" s="613"/>
      <c r="B2" s="613"/>
      <c r="C2" s="614" t="str">
        <f>VLOOKUP('Hoja de trabajo'!$A$2,Hoja1!$B$1:$C$36,2,FALSE)</f>
        <v>Elegir Institución en Hoja de trabajo</v>
      </c>
      <c r="D2" s="614"/>
      <c r="E2" s="614"/>
      <c r="F2" s="614"/>
      <c r="G2" s="614"/>
      <c r="H2" s="615"/>
      <c r="I2" s="342"/>
    </row>
    <row r="3" spans="1:9" ht="20.25" customHeight="1" x14ac:dyDescent="0.3">
      <c r="A3" s="613"/>
      <c r="B3" s="613"/>
      <c r="C3" s="616" t="s">
        <v>232</v>
      </c>
      <c r="D3" s="616"/>
      <c r="E3" s="616"/>
      <c r="F3" s="616"/>
      <c r="G3" s="616"/>
      <c r="H3" s="617"/>
      <c r="I3" s="342"/>
    </row>
    <row r="4" spans="1:9" x14ac:dyDescent="0.3">
      <c r="A4" s="613"/>
      <c r="B4" s="613"/>
      <c r="C4" s="618" t="s">
        <v>233</v>
      </c>
      <c r="D4" s="618"/>
      <c r="E4" s="618"/>
      <c r="F4" s="618"/>
      <c r="G4" s="618"/>
      <c r="H4" s="619"/>
      <c r="I4" s="343"/>
    </row>
    <row r="5" spans="1:9" x14ac:dyDescent="0.3">
      <c r="A5" s="342"/>
      <c r="H5" s="344"/>
      <c r="I5" s="342"/>
    </row>
    <row r="6" spans="1:9" ht="24" x14ac:dyDescent="0.45">
      <c r="A6" s="620" t="s">
        <v>234</v>
      </c>
      <c r="B6" s="621"/>
      <c r="C6" s="621"/>
      <c r="D6" s="621"/>
      <c r="E6" s="621"/>
      <c r="F6" s="621"/>
      <c r="G6" s="621"/>
      <c r="H6" s="622"/>
      <c r="I6" s="342"/>
    </row>
    <row r="7" spans="1:9" x14ac:dyDescent="0.3">
      <c r="A7" s="342"/>
      <c r="H7" s="344"/>
      <c r="I7" s="342"/>
    </row>
    <row r="8" spans="1:9" ht="17.25" customHeight="1" x14ac:dyDescent="0.3">
      <c r="A8" s="342"/>
      <c r="E8" s="623" t="s">
        <v>28</v>
      </c>
      <c r="H8" s="344"/>
      <c r="I8" s="342"/>
    </row>
    <row r="9" spans="1:9" ht="17.25" customHeight="1" x14ac:dyDescent="0.3">
      <c r="A9" s="605" t="s">
        <v>235</v>
      </c>
      <c r="B9" s="606"/>
      <c r="E9" s="624"/>
      <c r="H9" s="344"/>
      <c r="I9" s="342"/>
    </row>
    <row r="10" spans="1:9" x14ac:dyDescent="0.3">
      <c r="A10" s="342"/>
      <c r="E10" s="345"/>
      <c r="H10" s="344"/>
      <c r="I10" s="342"/>
    </row>
    <row r="11" spans="1:9" x14ac:dyDescent="0.3">
      <c r="A11" s="342"/>
      <c r="B11" s="604" t="s">
        <v>236</v>
      </c>
      <c r="C11" s="604"/>
      <c r="E11" s="346">
        <f>'Fracción I 2020'!F38</f>
        <v>0</v>
      </c>
      <c r="F11" s="347">
        <f>IF(E18=0,0,E11/E18)</f>
        <v>0</v>
      </c>
      <c r="H11" s="344"/>
      <c r="I11" s="342"/>
    </row>
    <row r="12" spans="1:9" x14ac:dyDescent="0.3">
      <c r="A12" s="342"/>
      <c r="B12" s="348"/>
      <c r="C12" s="348"/>
      <c r="E12" s="346"/>
      <c r="F12" s="347"/>
      <c r="H12" s="344"/>
      <c r="I12" s="342"/>
    </row>
    <row r="13" spans="1:9" x14ac:dyDescent="0.3">
      <c r="A13" s="342"/>
      <c r="B13" s="604" t="s">
        <v>237</v>
      </c>
      <c r="C13" s="604"/>
      <c r="E13" s="395"/>
      <c r="F13" s="347">
        <f>IF(E18=0,0,E13/E18)</f>
        <v>0</v>
      </c>
      <c r="H13" s="344"/>
      <c r="I13" s="342"/>
    </row>
    <row r="14" spans="1:9" x14ac:dyDescent="0.3">
      <c r="A14" s="342"/>
      <c r="B14" s="348"/>
      <c r="C14" s="348"/>
      <c r="E14" s="346"/>
      <c r="F14" s="347"/>
      <c r="H14" s="344"/>
      <c r="I14" s="342"/>
    </row>
    <row r="15" spans="1:9" x14ac:dyDescent="0.3">
      <c r="A15" s="342"/>
      <c r="B15" s="604" t="s">
        <v>238</v>
      </c>
      <c r="C15" s="604"/>
      <c r="E15" s="395"/>
      <c r="F15" s="347">
        <f>IF(E18=0,0,E15/E18)</f>
        <v>0</v>
      </c>
      <c r="H15" s="344"/>
      <c r="I15" s="342"/>
    </row>
    <row r="16" spans="1:9" x14ac:dyDescent="0.3">
      <c r="A16" s="342"/>
      <c r="E16" s="345"/>
      <c r="F16" s="347"/>
      <c r="H16" s="344"/>
      <c r="I16" s="342"/>
    </row>
    <row r="17" spans="1:9" x14ac:dyDescent="0.3">
      <c r="A17" s="342"/>
      <c r="E17" s="345"/>
      <c r="F17" s="347"/>
      <c r="H17" s="344"/>
      <c r="I17" s="342"/>
    </row>
    <row r="18" spans="1:9" ht="15.75" thickBot="1" x14ac:dyDescent="0.35">
      <c r="A18" s="605" t="s">
        <v>239</v>
      </c>
      <c r="B18" s="606"/>
      <c r="C18" s="606"/>
      <c r="D18" s="606"/>
      <c r="E18" s="349">
        <f>E11+E13+E15</f>
        <v>0</v>
      </c>
      <c r="F18" s="347">
        <f>F11+F13+F15</f>
        <v>0</v>
      </c>
      <c r="H18" s="344"/>
      <c r="I18" s="342"/>
    </row>
    <row r="19" spans="1:9" ht="15.75" thickTop="1" x14ac:dyDescent="0.3">
      <c r="A19" s="342"/>
      <c r="F19" s="350"/>
      <c r="H19" s="344"/>
      <c r="I19" s="342"/>
    </row>
    <row r="20" spans="1:9" x14ac:dyDescent="0.3">
      <c r="A20" s="342"/>
      <c r="F20" s="350"/>
      <c r="H20" s="344"/>
      <c r="I20" s="342"/>
    </row>
    <row r="21" spans="1:9" x14ac:dyDescent="0.3">
      <c r="A21" s="605" t="s">
        <v>240</v>
      </c>
      <c r="B21" s="606"/>
      <c r="F21" s="350"/>
      <c r="H21" s="344"/>
      <c r="I21" s="342"/>
    </row>
    <row r="22" spans="1:9" x14ac:dyDescent="0.3">
      <c r="A22" s="351"/>
      <c r="B22" s="604" t="s">
        <v>241</v>
      </c>
      <c r="C22" s="604"/>
      <c r="D22" s="604"/>
      <c r="E22" s="345">
        <f>'Fracción II 1er 2020'!U54</f>
        <v>0</v>
      </c>
      <c r="F22" s="352">
        <f>IF($E$27=0,0,E22/E$27)</f>
        <v>0</v>
      </c>
      <c r="H22" s="344"/>
      <c r="I22" s="342"/>
    </row>
    <row r="23" spans="1:9" x14ac:dyDescent="0.3">
      <c r="A23" s="342"/>
      <c r="B23" s="604" t="s">
        <v>242</v>
      </c>
      <c r="C23" s="604"/>
      <c r="D23" s="604"/>
      <c r="E23" s="345">
        <f>'Fracción III 1er 2020'!E40</f>
        <v>0</v>
      </c>
      <c r="F23" s="352">
        <f t="shared" ref="F23:F25" si="0">IF($E$27=0,0,E23/E$27)</f>
        <v>0</v>
      </c>
      <c r="H23" s="344"/>
      <c r="I23" s="342"/>
    </row>
    <row r="24" spans="1:9" x14ac:dyDescent="0.3">
      <c r="A24" s="342"/>
      <c r="B24" s="604" t="s">
        <v>243</v>
      </c>
      <c r="C24" s="604"/>
      <c r="D24" s="604"/>
      <c r="E24" s="345">
        <f>'Fracción III 1er 2020'!I40</f>
        <v>0</v>
      </c>
      <c r="F24" s="352">
        <f t="shared" si="0"/>
        <v>0</v>
      </c>
      <c r="H24" s="344"/>
      <c r="I24" s="342"/>
    </row>
    <row r="25" spans="1:9" x14ac:dyDescent="0.3">
      <c r="A25" s="342"/>
      <c r="B25" s="604" t="s">
        <v>238</v>
      </c>
      <c r="C25" s="604"/>
      <c r="D25" s="604"/>
      <c r="E25" s="345">
        <f>'Fracción III 1er 2020'!M40</f>
        <v>0</v>
      </c>
      <c r="F25" s="352">
        <f t="shared" si="0"/>
        <v>0</v>
      </c>
      <c r="H25" s="344"/>
      <c r="I25" s="342"/>
    </row>
    <row r="26" spans="1:9" x14ac:dyDescent="0.3">
      <c r="A26" s="342"/>
      <c r="E26" s="345"/>
      <c r="F26" s="352"/>
      <c r="H26" s="344"/>
      <c r="I26" s="342"/>
    </row>
    <row r="27" spans="1:9" ht="15.75" thickBot="1" x14ac:dyDescent="0.35">
      <c r="A27" s="605" t="s">
        <v>244</v>
      </c>
      <c r="B27" s="606"/>
      <c r="C27" s="606"/>
      <c r="D27" s="606"/>
      <c r="E27" s="349">
        <f>E22++E23+E24+E25</f>
        <v>0</v>
      </c>
      <c r="F27" s="347">
        <f>F22++F23+F24+F25</f>
        <v>0</v>
      </c>
      <c r="H27" s="344"/>
      <c r="I27" s="342"/>
    </row>
    <row r="28" spans="1:9" ht="15.75" thickTop="1" x14ac:dyDescent="0.3">
      <c r="A28" s="342"/>
      <c r="F28" s="350"/>
      <c r="H28" s="344"/>
      <c r="I28" s="342"/>
    </row>
    <row r="29" spans="1:9" x14ac:dyDescent="0.3">
      <c r="A29" s="342"/>
      <c r="F29" s="350"/>
      <c r="H29" s="344"/>
      <c r="I29" s="342"/>
    </row>
    <row r="30" spans="1:9" ht="15.75" thickBot="1" x14ac:dyDescent="0.35">
      <c r="A30" s="607" t="s">
        <v>245</v>
      </c>
      <c r="B30" s="606"/>
      <c r="C30" s="606"/>
      <c r="E30" s="349">
        <f>E18-E27</f>
        <v>0</v>
      </c>
      <c r="F30" s="352">
        <f>IF(E18=0,0,E30/E18)</f>
        <v>0</v>
      </c>
      <c r="H30" s="344"/>
      <c r="I30" s="342"/>
    </row>
    <row r="31" spans="1:9" ht="15.75" thickTop="1" x14ac:dyDescent="0.3">
      <c r="A31" s="342"/>
      <c r="F31" s="350"/>
      <c r="H31" s="344"/>
      <c r="I31" s="342"/>
    </row>
    <row r="32" spans="1:9" x14ac:dyDescent="0.3">
      <c r="A32" s="342"/>
      <c r="H32" s="344"/>
    </row>
    <row r="33" spans="1:8" x14ac:dyDescent="0.3">
      <c r="A33" s="342"/>
      <c r="H33" s="344"/>
    </row>
    <row r="34" spans="1:8" x14ac:dyDescent="0.3">
      <c r="A34" s="342"/>
      <c r="H34" s="344"/>
    </row>
    <row r="35" spans="1:8" x14ac:dyDescent="0.3">
      <c r="A35" s="342"/>
      <c r="H35" s="344"/>
    </row>
    <row r="36" spans="1:8" x14ac:dyDescent="0.3">
      <c r="A36" s="342"/>
      <c r="H36" s="344"/>
    </row>
    <row r="37" spans="1:8" x14ac:dyDescent="0.3">
      <c r="A37" s="342"/>
      <c r="H37" s="344"/>
    </row>
    <row r="38" spans="1:8" s="8" customFormat="1" x14ac:dyDescent="0.3">
      <c r="A38" s="608"/>
      <c r="B38" s="609"/>
      <c r="C38" s="609"/>
      <c r="E38" s="609"/>
      <c r="F38" s="609"/>
      <c r="G38" s="609"/>
      <c r="H38" s="52"/>
    </row>
    <row r="39" spans="1:8" s="8" customFormat="1" x14ac:dyDescent="0.3">
      <c r="A39" s="610" t="s">
        <v>285</v>
      </c>
      <c r="B39" s="611"/>
      <c r="C39" s="611"/>
      <c r="E39" s="602" t="s">
        <v>246</v>
      </c>
      <c r="F39" s="602"/>
      <c r="G39" s="602"/>
      <c r="H39" s="52"/>
    </row>
    <row r="40" spans="1:8" x14ac:dyDescent="0.3">
      <c r="A40" s="342"/>
      <c r="B40" s="603"/>
      <c r="C40" s="603"/>
      <c r="D40" s="603"/>
      <c r="H40" s="344"/>
    </row>
    <row r="41" spans="1:8" x14ac:dyDescent="0.3">
      <c r="A41" s="639" t="s">
        <v>269</v>
      </c>
      <c r="B41" s="8"/>
      <c r="C41" s="8"/>
      <c r="D41" s="8"/>
      <c r="E41" s="8"/>
      <c r="F41" s="8"/>
      <c r="G41" s="8"/>
      <c r="H41" s="52"/>
    </row>
    <row r="42" spans="1:8" x14ac:dyDescent="0.3">
      <c r="A42" s="640" t="s">
        <v>270</v>
      </c>
      <c r="B42" s="641"/>
      <c r="C42" s="641"/>
      <c r="D42" s="641"/>
      <c r="E42" s="641"/>
      <c r="F42" s="641"/>
      <c r="G42" s="641"/>
      <c r="H42" s="642"/>
    </row>
    <row r="43" spans="1:8" x14ac:dyDescent="0.3">
      <c r="A43" s="342"/>
      <c r="H43" s="344"/>
    </row>
    <row r="44" spans="1:8" s="393" customFormat="1" ht="15.75" thickBot="1" x14ac:dyDescent="0.35">
      <c r="A44" s="390"/>
      <c r="B44" s="391"/>
      <c r="C44" s="391"/>
      <c r="D44" s="391"/>
      <c r="E44" s="391"/>
      <c r="F44" s="391"/>
      <c r="G44" s="391"/>
      <c r="H44" s="392"/>
    </row>
    <row r="45" spans="1:8" s="393" customFormat="1" x14ac:dyDescent="0.3">
      <c r="A45" s="394"/>
      <c r="B45" s="394"/>
      <c r="C45" s="394"/>
      <c r="D45" s="394"/>
      <c r="E45" s="394"/>
      <c r="F45" s="394"/>
      <c r="G45" s="394"/>
      <c r="H45" s="394"/>
    </row>
    <row r="46" spans="1:8" x14ac:dyDescent="0.3">
      <c r="A46" s="342"/>
    </row>
  </sheetData>
  <sheetProtection algorithmName="SHA-512" hashValue="V82rbH3oB/sukiUa8NC8thPhjLAfWfDKNvFwPGOjfcI8Myv/c0fmf5EBaZVkBFbqjJxqZgiOJPApMeSAgBqeNw==" saltValue="PiwmGozh9gewukXCVHPDKA==" spinCount="100000" sheet="1" objects="1" scenarios="1"/>
  <mergeCells count="24">
    <mergeCell ref="A42:H42"/>
    <mergeCell ref="B22:D22"/>
    <mergeCell ref="A1:B4"/>
    <mergeCell ref="C2:H2"/>
    <mergeCell ref="C3:H3"/>
    <mergeCell ref="C4:H4"/>
    <mergeCell ref="A6:H6"/>
    <mergeCell ref="E8:E9"/>
    <mergeCell ref="A9:B9"/>
    <mergeCell ref="B11:C11"/>
    <mergeCell ref="B13:C13"/>
    <mergeCell ref="B15:C15"/>
    <mergeCell ref="A18:D18"/>
    <mergeCell ref="A21:B21"/>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3" zoomScale="90" zoomScaleNormal="90" workbookViewId="0">
      <selection activeCell="I42" sqref="I42"/>
    </sheetView>
  </sheetViews>
  <sheetFormatPr baseColWidth="10" defaultColWidth="11.42578125" defaultRowHeight="15" x14ac:dyDescent="0.3"/>
  <cols>
    <col min="1" max="2" width="11.42578125" style="341" customWidth="1"/>
    <col min="3" max="3" width="11.42578125" style="341"/>
    <col min="4" max="4" width="5" style="341" customWidth="1"/>
    <col min="5" max="5" width="15.140625" style="341" customWidth="1"/>
    <col min="6" max="6" width="11.42578125" style="341"/>
    <col min="7" max="7" width="15.140625" style="341" customWidth="1"/>
    <col min="8" max="8" width="11.7109375" style="341" customWidth="1"/>
    <col min="9" max="16384" width="11.42578125" style="341"/>
  </cols>
  <sheetData>
    <row r="1" spans="1:9" ht="15" customHeight="1" x14ac:dyDescent="0.3">
      <c r="A1" s="612" t="s">
        <v>258</v>
      </c>
      <c r="B1" s="612"/>
      <c r="C1" s="338"/>
      <c r="D1" s="338"/>
      <c r="E1" s="338"/>
      <c r="F1" s="338"/>
      <c r="G1" s="338"/>
      <c r="H1" s="339"/>
      <c r="I1" s="340"/>
    </row>
    <row r="2" spans="1:9" ht="39" customHeight="1" x14ac:dyDescent="0.3">
      <c r="A2" s="613"/>
      <c r="B2" s="613"/>
      <c r="C2" s="614" t="str">
        <f>VLOOKUP('Hoja de trabajo'!$A$2,Hoja1!$B$1:$C$36,2,FALSE)</f>
        <v>Elegir Institución en Hoja de trabajo</v>
      </c>
      <c r="D2" s="614"/>
      <c r="E2" s="614"/>
      <c r="F2" s="614"/>
      <c r="G2" s="614"/>
      <c r="H2" s="615"/>
      <c r="I2" s="342"/>
    </row>
    <row r="3" spans="1:9" ht="20.25" customHeight="1" x14ac:dyDescent="0.3">
      <c r="A3" s="613"/>
      <c r="B3" s="613"/>
      <c r="C3" s="616" t="s">
        <v>247</v>
      </c>
      <c r="D3" s="616"/>
      <c r="E3" s="616"/>
      <c r="F3" s="616"/>
      <c r="G3" s="616"/>
      <c r="H3" s="617"/>
      <c r="I3" s="342"/>
    </row>
    <row r="4" spans="1:9" x14ac:dyDescent="0.3">
      <c r="A4" s="613"/>
      <c r="B4" s="613"/>
      <c r="C4" s="618" t="s">
        <v>233</v>
      </c>
      <c r="D4" s="618"/>
      <c r="E4" s="618"/>
      <c r="F4" s="618"/>
      <c r="G4" s="618"/>
      <c r="H4" s="619"/>
      <c r="I4" s="343"/>
    </row>
    <row r="5" spans="1:9" x14ac:dyDescent="0.3">
      <c r="A5" s="342"/>
      <c r="H5" s="344"/>
      <c r="I5" s="342"/>
    </row>
    <row r="6" spans="1:9" ht="24" x14ac:dyDescent="0.45">
      <c r="A6" s="620" t="s">
        <v>234</v>
      </c>
      <c r="B6" s="621"/>
      <c r="C6" s="621"/>
      <c r="D6" s="621"/>
      <c r="E6" s="621"/>
      <c r="F6" s="621"/>
      <c r="G6" s="621"/>
      <c r="H6" s="622"/>
      <c r="I6" s="342"/>
    </row>
    <row r="7" spans="1:9" x14ac:dyDescent="0.3">
      <c r="A7" s="342"/>
      <c r="H7" s="344"/>
      <c r="I7" s="342"/>
    </row>
    <row r="8" spans="1:9" ht="17.25" customHeight="1" x14ac:dyDescent="0.3">
      <c r="A8" s="342"/>
      <c r="E8" s="623" t="s">
        <v>31</v>
      </c>
      <c r="G8" s="625" t="s">
        <v>259</v>
      </c>
      <c r="H8" s="355"/>
      <c r="I8" s="342"/>
    </row>
    <row r="9" spans="1:9" ht="17.25" customHeight="1" x14ac:dyDescent="0.3">
      <c r="A9" s="605" t="s">
        <v>235</v>
      </c>
      <c r="B9" s="606"/>
      <c r="E9" s="624"/>
      <c r="G9" s="626"/>
      <c r="H9" s="355"/>
      <c r="I9" s="342"/>
    </row>
    <row r="10" spans="1:9" x14ac:dyDescent="0.3">
      <c r="A10" s="342"/>
      <c r="E10" s="345"/>
      <c r="G10" s="356"/>
      <c r="H10" s="355"/>
      <c r="I10" s="342"/>
    </row>
    <row r="11" spans="1:9" x14ac:dyDescent="0.3">
      <c r="A11" s="342"/>
      <c r="B11" s="604" t="s">
        <v>236</v>
      </c>
      <c r="C11" s="604"/>
      <c r="E11" s="346">
        <f>'Fracción I 2020'!L38</f>
        <v>0</v>
      </c>
      <c r="F11" s="347">
        <f>IF(E18=0,0,E11/E18)</f>
        <v>0</v>
      </c>
      <c r="G11" s="133">
        <f>'Edo Act 1er 2020'!E11+E11</f>
        <v>0</v>
      </c>
      <c r="H11" s="357">
        <f>IF(G18=0,0,G11/$G$18)</f>
        <v>0</v>
      </c>
      <c r="I11" s="342"/>
    </row>
    <row r="12" spans="1:9" x14ac:dyDescent="0.3">
      <c r="A12" s="342"/>
      <c r="B12" s="348"/>
      <c r="C12" s="348"/>
      <c r="E12" s="346"/>
      <c r="F12" s="347"/>
      <c r="G12" s="8"/>
      <c r="H12" s="358"/>
      <c r="I12" s="342"/>
    </row>
    <row r="13" spans="1:9" x14ac:dyDescent="0.3">
      <c r="A13" s="342"/>
      <c r="B13" s="604" t="s">
        <v>237</v>
      </c>
      <c r="C13" s="604"/>
      <c r="E13" s="395"/>
      <c r="F13" s="347">
        <f>IF(E18=0,0,E13/E18)</f>
        <v>0</v>
      </c>
      <c r="G13" s="133">
        <f>'Edo Act 1er 2020'!E13+E13</f>
        <v>0</v>
      </c>
      <c r="H13" s="357">
        <f>IF(G18=0,0,G13/$G$18)</f>
        <v>0</v>
      </c>
      <c r="I13" s="342"/>
    </row>
    <row r="14" spans="1:9" x14ac:dyDescent="0.3">
      <c r="A14" s="342"/>
      <c r="B14" s="348"/>
      <c r="C14" s="348"/>
      <c r="E14" s="346"/>
      <c r="F14" s="347"/>
      <c r="G14" s="8"/>
      <c r="H14" s="358"/>
      <c r="I14" s="342"/>
    </row>
    <row r="15" spans="1:9" x14ac:dyDescent="0.3">
      <c r="A15" s="342"/>
      <c r="B15" s="604" t="s">
        <v>238</v>
      </c>
      <c r="C15" s="604"/>
      <c r="E15" s="395"/>
      <c r="F15" s="347">
        <f>IF(E18=0,0,E15/E18)</f>
        <v>0</v>
      </c>
      <c r="G15" s="133">
        <f>'Edo Act 1er 2020'!E15+E15</f>
        <v>0</v>
      </c>
      <c r="H15" s="357">
        <f>IF(G18=0,0,G15/$G$18)</f>
        <v>0</v>
      </c>
      <c r="I15" s="342"/>
    </row>
    <row r="16" spans="1:9" x14ac:dyDescent="0.3">
      <c r="A16" s="342"/>
      <c r="E16" s="345"/>
      <c r="F16" s="347"/>
      <c r="G16" s="8"/>
      <c r="H16" s="358"/>
      <c r="I16" s="342"/>
    </row>
    <row r="17" spans="1:9" x14ac:dyDescent="0.3">
      <c r="A17" s="342"/>
      <c r="E17" s="345"/>
      <c r="F17" s="347"/>
      <c r="G17" s="8"/>
      <c r="H17" s="358"/>
      <c r="I17" s="342"/>
    </row>
    <row r="18" spans="1:9" ht="15.75" thickBot="1" x14ac:dyDescent="0.35">
      <c r="A18" s="605" t="s">
        <v>239</v>
      </c>
      <c r="B18" s="606"/>
      <c r="C18" s="606"/>
      <c r="D18" s="606"/>
      <c r="E18" s="349">
        <f>E11+E13+E15</f>
        <v>0</v>
      </c>
      <c r="F18" s="347">
        <f>F11+F13+F15</f>
        <v>0</v>
      </c>
      <c r="G18" s="359">
        <f>G11+G13+G15</f>
        <v>0</v>
      </c>
      <c r="H18" s="358">
        <f>H11+H13+H15</f>
        <v>0</v>
      </c>
      <c r="I18" s="342"/>
    </row>
    <row r="19" spans="1:9" ht="15.75" thickTop="1" x14ac:dyDescent="0.3">
      <c r="A19" s="342"/>
      <c r="F19" s="350"/>
      <c r="G19" s="8"/>
      <c r="H19" s="360"/>
      <c r="I19" s="342"/>
    </row>
    <row r="20" spans="1:9" x14ac:dyDescent="0.3">
      <c r="A20" s="342"/>
      <c r="F20" s="350"/>
      <c r="G20" s="8"/>
      <c r="H20" s="355"/>
      <c r="I20" s="342"/>
    </row>
    <row r="21" spans="1:9" x14ac:dyDescent="0.3">
      <c r="A21" s="605" t="s">
        <v>240</v>
      </c>
      <c r="B21" s="606"/>
      <c r="F21" s="350"/>
      <c r="G21" s="8"/>
      <c r="H21" s="355"/>
      <c r="I21" s="342"/>
    </row>
    <row r="22" spans="1:9" x14ac:dyDescent="0.3">
      <c r="A22" s="351"/>
      <c r="B22" s="604" t="s">
        <v>241</v>
      </c>
      <c r="C22" s="604"/>
      <c r="D22" s="604"/>
      <c r="E22" s="345">
        <f>'Fracción II 2do 2020'!U54</f>
        <v>0</v>
      </c>
      <c r="F22" s="352">
        <f>IF($E$27=0,0,E22/E$27)</f>
        <v>0</v>
      </c>
      <c r="G22" s="133">
        <f>'Edo Act 1er 2020'!E22+E22</f>
        <v>0</v>
      </c>
      <c r="H22" s="358">
        <f>IF($G$27=0,0,G22/G$27)</f>
        <v>0</v>
      </c>
      <c r="I22" s="342"/>
    </row>
    <row r="23" spans="1:9" x14ac:dyDescent="0.3">
      <c r="A23" s="342"/>
      <c r="B23" s="604" t="s">
        <v>242</v>
      </c>
      <c r="C23" s="604"/>
      <c r="D23" s="604"/>
      <c r="E23" s="345">
        <f>'Fracción III 2do 2020'!E40</f>
        <v>0</v>
      </c>
      <c r="F23" s="352">
        <f t="shared" ref="F23:F25" si="0">IF($E$27=0,0,E23/E$27)</f>
        <v>0</v>
      </c>
      <c r="G23" s="133">
        <f>'Edo Act 1er 2020'!E23+E23</f>
        <v>0</v>
      </c>
      <c r="H23" s="358">
        <f>IF($G$27=0,0,G23/G$27)</f>
        <v>0</v>
      </c>
      <c r="I23" s="342"/>
    </row>
    <row r="24" spans="1:9" x14ac:dyDescent="0.3">
      <c r="A24" s="342"/>
      <c r="B24" s="604" t="s">
        <v>243</v>
      </c>
      <c r="C24" s="604"/>
      <c r="D24" s="604"/>
      <c r="E24" s="345">
        <f>'Fracción III 2do 2020'!I40</f>
        <v>0</v>
      </c>
      <c r="F24" s="352">
        <f t="shared" si="0"/>
        <v>0</v>
      </c>
      <c r="G24" s="133">
        <f>'Edo Act 1er 2020'!E24+E24</f>
        <v>0</v>
      </c>
      <c r="H24" s="358">
        <f>IF($G$27=0,0,G24/G$27)</f>
        <v>0</v>
      </c>
      <c r="I24" s="342"/>
    </row>
    <row r="25" spans="1:9" x14ac:dyDescent="0.3">
      <c r="A25" s="342"/>
      <c r="B25" s="604" t="s">
        <v>238</v>
      </c>
      <c r="C25" s="604"/>
      <c r="D25" s="604"/>
      <c r="E25" s="345">
        <f>'Fracción III 2do 2020'!M40</f>
        <v>0</v>
      </c>
      <c r="F25" s="352">
        <f t="shared" si="0"/>
        <v>0</v>
      </c>
      <c r="G25" s="133">
        <f>'Edo Act 1er 2020'!E25+E25</f>
        <v>0</v>
      </c>
      <c r="H25" s="358">
        <f>IF($G$27=0,0,G25/G$27)</f>
        <v>0</v>
      </c>
      <c r="I25" s="342"/>
    </row>
    <row r="26" spans="1:9" x14ac:dyDescent="0.3">
      <c r="A26" s="342"/>
      <c r="E26" s="345"/>
      <c r="F26" s="352"/>
      <c r="G26" s="8"/>
      <c r="H26" s="355"/>
      <c r="I26" s="342"/>
    </row>
    <row r="27" spans="1:9" ht="15.75" thickBot="1" x14ac:dyDescent="0.35">
      <c r="A27" s="605" t="s">
        <v>244</v>
      </c>
      <c r="B27" s="606"/>
      <c r="C27" s="606"/>
      <c r="D27" s="606"/>
      <c r="E27" s="349">
        <f>E22++E23+E24+E25</f>
        <v>0</v>
      </c>
      <c r="F27" s="347">
        <f>F22++F23+F24+F25</f>
        <v>0</v>
      </c>
      <c r="G27" s="359">
        <f>G22+G23+G24+G25</f>
        <v>0</v>
      </c>
      <c r="H27" s="358">
        <f>H22++H23+H24+H25</f>
        <v>0</v>
      </c>
      <c r="I27" s="342"/>
    </row>
    <row r="28" spans="1:9" ht="15.75" thickTop="1" x14ac:dyDescent="0.3">
      <c r="A28" s="342"/>
      <c r="F28" s="350"/>
      <c r="G28" s="8"/>
      <c r="H28" s="355"/>
      <c r="I28" s="342"/>
    </row>
    <row r="29" spans="1:9" x14ac:dyDescent="0.3">
      <c r="A29" s="342"/>
      <c r="F29" s="350"/>
      <c r="G29" s="8"/>
      <c r="H29" s="355"/>
      <c r="I29" s="342"/>
    </row>
    <row r="30" spans="1:9" ht="15.75" thickBot="1" x14ac:dyDescent="0.35">
      <c r="A30" s="607" t="s">
        <v>245</v>
      </c>
      <c r="B30" s="606"/>
      <c r="C30" s="606"/>
      <c r="E30" s="349">
        <f>E18-E27</f>
        <v>0</v>
      </c>
      <c r="F30" s="352">
        <f>IF(E18=0,0,E30/E18)</f>
        <v>0</v>
      </c>
      <c r="G30" s="359">
        <f>G18-G27</f>
        <v>0</v>
      </c>
      <c r="H30" s="358">
        <f>IF(G18=0,0,G30/G18)</f>
        <v>0</v>
      </c>
      <c r="I30" s="342"/>
    </row>
    <row r="31" spans="1:9" ht="15.75" thickTop="1" x14ac:dyDescent="0.3">
      <c r="A31" s="342"/>
      <c r="F31" s="350"/>
      <c r="H31" s="344"/>
      <c r="I31" s="342"/>
    </row>
    <row r="32" spans="1:9" x14ac:dyDescent="0.3">
      <c r="A32" s="342"/>
      <c r="H32" s="344"/>
    </row>
    <row r="33" spans="1:8" x14ac:dyDescent="0.3">
      <c r="A33" s="342"/>
      <c r="H33" s="344"/>
    </row>
    <row r="34" spans="1:8" x14ac:dyDescent="0.3">
      <c r="A34" s="342"/>
      <c r="H34" s="344"/>
    </row>
    <row r="35" spans="1:8" x14ac:dyDescent="0.3">
      <c r="A35" s="342"/>
      <c r="H35" s="344"/>
    </row>
    <row r="36" spans="1:8" x14ac:dyDescent="0.3">
      <c r="A36" s="342"/>
      <c r="H36" s="344"/>
    </row>
    <row r="37" spans="1:8" x14ac:dyDescent="0.3">
      <c r="A37" s="342"/>
      <c r="H37" s="344"/>
    </row>
    <row r="38" spans="1:8" s="8" customFormat="1" x14ac:dyDescent="0.3">
      <c r="A38" s="608"/>
      <c r="B38" s="609"/>
      <c r="C38" s="609"/>
      <c r="E38" s="609"/>
      <c r="F38" s="609"/>
      <c r="G38" s="609"/>
      <c r="H38" s="52"/>
    </row>
    <row r="39" spans="1:8" s="8" customFormat="1" x14ac:dyDescent="0.3">
      <c r="A39" s="610" t="s">
        <v>285</v>
      </c>
      <c r="B39" s="611"/>
      <c r="C39" s="611"/>
      <c r="E39" s="602" t="s">
        <v>246</v>
      </c>
      <c r="F39" s="602"/>
      <c r="G39" s="602"/>
      <c r="H39" s="52"/>
    </row>
    <row r="40" spans="1:8" x14ac:dyDescent="0.3">
      <c r="A40" s="342"/>
      <c r="B40" s="603"/>
      <c r="C40" s="603"/>
      <c r="D40" s="603"/>
      <c r="H40" s="344"/>
    </row>
    <row r="41" spans="1:8" x14ac:dyDescent="0.3">
      <c r="A41" s="639" t="s">
        <v>269</v>
      </c>
      <c r="B41" s="8"/>
      <c r="C41" s="8"/>
      <c r="D41" s="8"/>
      <c r="E41" s="8"/>
      <c r="F41" s="8"/>
      <c r="G41" s="8"/>
      <c r="H41" s="52"/>
    </row>
    <row r="42" spans="1:8" x14ac:dyDescent="0.3">
      <c r="A42" s="640" t="s">
        <v>270</v>
      </c>
      <c r="B42" s="641"/>
      <c r="C42" s="641"/>
      <c r="D42" s="641"/>
      <c r="E42" s="641"/>
      <c r="F42" s="641"/>
      <c r="G42" s="641"/>
      <c r="H42" s="642"/>
    </row>
    <row r="43" spans="1:8" x14ac:dyDescent="0.3">
      <c r="A43" s="342"/>
      <c r="H43" s="344"/>
    </row>
    <row r="44" spans="1:8" s="393" customFormat="1" ht="15.75" thickBot="1" x14ac:dyDescent="0.35">
      <c r="A44" s="390"/>
      <c r="B44" s="391"/>
      <c r="C44" s="391"/>
      <c r="D44" s="391"/>
      <c r="E44" s="391"/>
      <c r="F44" s="391"/>
      <c r="G44" s="391"/>
      <c r="H44" s="392"/>
    </row>
    <row r="45" spans="1:8" s="393" customFormat="1" x14ac:dyDescent="0.3">
      <c r="A45" s="394"/>
      <c r="B45" s="394"/>
      <c r="C45" s="394"/>
      <c r="D45" s="394"/>
      <c r="E45" s="394"/>
      <c r="F45" s="394"/>
      <c r="G45" s="394"/>
      <c r="H45" s="394"/>
    </row>
    <row r="46" spans="1:8" x14ac:dyDescent="0.3">
      <c r="A46" s="342"/>
    </row>
  </sheetData>
  <sheetProtection algorithmName="SHA-512" hashValue="0Qw5osUMkS2r8hTUulQZqgxx9sk8glL0cfNWVMFaEYtI2pRErC7/SWEGwYAmvQQmDDTQsQ8hCfgx1npZtr3/wg==" saltValue="iVdbye203c/EmSVoUkCSvA==" spinCount="100000" sheet="1" objects="1" scenarios="1"/>
  <mergeCells count="25">
    <mergeCell ref="A42:H42"/>
    <mergeCell ref="B22:D22"/>
    <mergeCell ref="A1:B4"/>
    <mergeCell ref="C2:H2"/>
    <mergeCell ref="C3:H3"/>
    <mergeCell ref="C4:H4"/>
    <mergeCell ref="A6:H6"/>
    <mergeCell ref="E8:E9"/>
    <mergeCell ref="A9:B9"/>
    <mergeCell ref="G8:G9"/>
    <mergeCell ref="B11:C11"/>
    <mergeCell ref="B13:C13"/>
    <mergeCell ref="B15:C15"/>
    <mergeCell ref="A18:D18"/>
    <mergeCell ref="A21:B21"/>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3" zoomScale="90" zoomScaleNormal="90" workbookViewId="0">
      <selection activeCell="A43" sqref="A43"/>
    </sheetView>
  </sheetViews>
  <sheetFormatPr baseColWidth="10" defaultColWidth="11.42578125" defaultRowHeight="15" x14ac:dyDescent="0.3"/>
  <cols>
    <col min="1" max="2" width="11.42578125" style="341" customWidth="1"/>
    <col min="3" max="3" width="11.42578125" style="341"/>
    <col min="4" max="4" width="5" style="341" customWidth="1"/>
    <col min="5" max="5" width="15.140625" style="341" customWidth="1"/>
    <col min="6" max="6" width="11.42578125" style="341"/>
    <col min="7" max="7" width="15.140625" style="341" customWidth="1"/>
    <col min="8" max="8" width="11.7109375" style="341" customWidth="1"/>
    <col min="9" max="16384" width="11.42578125" style="341"/>
  </cols>
  <sheetData>
    <row r="1" spans="1:9" ht="15" customHeight="1" x14ac:dyDescent="0.3">
      <c r="A1" s="612" t="s">
        <v>258</v>
      </c>
      <c r="B1" s="612"/>
      <c r="C1" s="338"/>
      <c r="D1" s="338"/>
      <c r="E1" s="338"/>
      <c r="F1" s="338"/>
      <c r="G1" s="338"/>
      <c r="H1" s="339"/>
      <c r="I1" s="340"/>
    </row>
    <row r="2" spans="1:9" ht="39" customHeight="1" x14ac:dyDescent="0.3">
      <c r="A2" s="613"/>
      <c r="B2" s="613"/>
      <c r="C2" s="614" t="str">
        <f>VLOOKUP('Hoja de trabajo'!$A$2,Hoja1!$B$1:$C$36,2,FALSE)</f>
        <v>Elegir Institución en Hoja de trabajo</v>
      </c>
      <c r="D2" s="614"/>
      <c r="E2" s="614"/>
      <c r="F2" s="614"/>
      <c r="G2" s="614"/>
      <c r="H2" s="615"/>
      <c r="I2" s="342"/>
    </row>
    <row r="3" spans="1:9" ht="20.25" customHeight="1" x14ac:dyDescent="0.3">
      <c r="A3" s="613"/>
      <c r="B3" s="613"/>
      <c r="C3" s="616" t="s">
        <v>248</v>
      </c>
      <c r="D3" s="616"/>
      <c r="E3" s="616"/>
      <c r="F3" s="616"/>
      <c r="G3" s="616"/>
      <c r="H3" s="617"/>
      <c r="I3" s="342"/>
    </row>
    <row r="4" spans="1:9" x14ac:dyDescent="0.3">
      <c r="A4" s="613"/>
      <c r="B4" s="613"/>
      <c r="C4" s="618" t="s">
        <v>233</v>
      </c>
      <c r="D4" s="618"/>
      <c r="E4" s="618"/>
      <c r="F4" s="618"/>
      <c r="G4" s="618"/>
      <c r="H4" s="619"/>
      <c r="I4" s="343"/>
    </row>
    <row r="5" spans="1:9" x14ac:dyDescent="0.3">
      <c r="A5" s="342"/>
      <c r="H5" s="344"/>
      <c r="I5" s="342"/>
    </row>
    <row r="6" spans="1:9" ht="24" x14ac:dyDescent="0.45">
      <c r="A6" s="620" t="s">
        <v>234</v>
      </c>
      <c r="B6" s="621"/>
      <c r="C6" s="621"/>
      <c r="D6" s="621"/>
      <c r="E6" s="621"/>
      <c r="F6" s="621"/>
      <c r="G6" s="621"/>
      <c r="H6" s="622"/>
      <c r="I6" s="342"/>
    </row>
    <row r="7" spans="1:9" x14ac:dyDescent="0.3">
      <c r="A7" s="342"/>
      <c r="H7" s="344"/>
      <c r="I7" s="342"/>
    </row>
    <row r="8" spans="1:9" ht="17.25" customHeight="1" x14ac:dyDescent="0.3">
      <c r="A8" s="342"/>
      <c r="E8" s="623" t="s">
        <v>34</v>
      </c>
      <c r="G8" s="625" t="s">
        <v>260</v>
      </c>
      <c r="H8" s="52"/>
      <c r="I8" s="342"/>
    </row>
    <row r="9" spans="1:9" ht="17.25" customHeight="1" x14ac:dyDescent="0.3">
      <c r="A9" s="605" t="s">
        <v>235</v>
      </c>
      <c r="B9" s="606"/>
      <c r="E9" s="624"/>
      <c r="G9" s="626"/>
      <c r="H9" s="52"/>
      <c r="I9" s="342"/>
    </row>
    <row r="10" spans="1:9" x14ac:dyDescent="0.3">
      <c r="A10" s="342"/>
      <c r="E10" s="345"/>
      <c r="G10" s="8"/>
      <c r="H10" s="52"/>
      <c r="I10" s="342"/>
    </row>
    <row r="11" spans="1:9" x14ac:dyDescent="0.3">
      <c r="A11" s="342"/>
      <c r="B11" s="604" t="s">
        <v>236</v>
      </c>
      <c r="C11" s="604"/>
      <c r="E11" s="346">
        <f>'Fracción I 2020'!R38</f>
        <v>0</v>
      </c>
      <c r="F11" s="347">
        <f>IF(E18=0,0,E11/E18)</f>
        <v>0</v>
      </c>
      <c r="G11" s="133">
        <f>'Edo Act 2do 2020'!G11+E11</f>
        <v>0</v>
      </c>
      <c r="H11" s="358">
        <f>IF(G18=0,0,G11/$G$18)</f>
        <v>0</v>
      </c>
      <c r="I11" s="342"/>
    </row>
    <row r="12" spans="1:9" x14ac:dyDescent="0.3">
      <c r="A12" s="342"/>
      <c r="B12" s="348"/>
      <c r="C12" s="348"/>
      <c r="E12" s="346"/>
      <c r="F12" s="347"/>
      <c r="G12" s="8"/>
      <c r="H12" s="358"/>
      <c r="I12" s="342"/>
    </row>
    <row r="13" spans="1:9" x14ac:dyDescent="0.3">
      <c r="A13" s="342"/>
      <c r="B13" s="604" t="s">
        <v>237</v>
      </c>
      <c r="C13" s="604"/>
      <c r="E13" s="395"/>
      <c r="F13" s="347">
        <f>IF(E18=0,0,E13/E18)</f>
        <v>0</v>
      </c>
      <c r="G13" s="133">
        <f>'Edo Act 2do 2020'!G13+E13</f>
        <v>0</v>
      </c>
      <c r="H13" s="358">
        <f>IF(G18=0,0,G13/$G$18)</f>
        <v>0</v>
      </c>
      <c r="I13" s="342"/>
    </row>
    <row r="14" spans="1:9" x14ac:dyDescent="0.3">
      <c r="A14" s="342"/>
      <c r="B14" s="348"/>
      <c r="C14" s="348"/>
      <c r="E14" s="346"/>
      <c r="F14" s="347"/>
      <c r="G14" s="8"/>
      <c r="H14" s="358"/>
      <c r="I14" s="342"/>
    </row>
    <row r="15" spans="1:9" x14ac:dyDescent="0.3">
      <c r="A15" s="342"/>
      <c r="B15" s="604" t="s">
        <v>238</v>
      </c>
      <c r="C15" s="604"/>
      <c r="E15" s="395"/>
      <c r="F15" s="347">
        <f>IF(E18=0,0,E15/E18)</f>
        <v>0</v>
      </c>
      <c r="G15" s="133">
        <f>'Edo Act 2do 2020'!G15+E15</f>
        <v>0</v>
      </c>
      <c r="H15" s="358">
        <f>IF(G18=0,0,G15/$G$18)</f>
        <v>0</v>
      </c>
      <c r="I15" s="342"/>
    </row>
    <row r="16" spans="1:9" x14ac:dyDescent="0.3">
      <c r="A16" s="342"/>
      <c r="E16" s="345"/>
      <c r="F16" s="347"/>
      <c r="G16" s="8"/>
      <c r="H16" s="358"/>
      <c r="I16" s="342"/>
    </row>
    <row r="17" spans="1:9" x14ac:dyDescent="0.3">
      <c r="A17" s="342"/>
      <c r="E17" s="345"/>
      <c r="F17" s="347"/>
      <c r="G17" s="8"/>
      <c r="H17" s="358"/>
      <c r="I17" s="342"/>
    </row>
    <row r="18" spans="1:9" ht="15.75" thickBot="1" x14ac:dyDescent="0.35">
      <c r="A18" s="605" t="s">
        <v>239</v>
      </c>
      <c r="B18" s="606"/>
      <c r="C18" s="606"/>
      <c r="D18" s="606"/>
      <c r="E18" s="349">
        <f>E11+E13+E15</f>
        <v>0</v>
      </c>
      <c r="F18" s="347">
        <f>F11+F13+F15</f>
        <v>0</v>
      </c>
      <c r="G18" s="359">
        <f>G11+G13+G15</f>
        <v>0</v>
      </c>
      <c r="H18" s="358">
        <f>H11+H13+H15</f>
        <v>0</v>
      </c>
      <c r="I18" s="342"/>
    </row>
    <row r="19" spans="1:9" ht="15.75" thickTop="1" x14ac:dyDescent="0.3">
      <c r="A19" s="342"/>
      <c r="F19" s="350"/>
      <c r="G19" s="8"/>
      <c r="H19" s="355"/>
      <c r="I19" s="342"/>
    </row>
    <row r="20" spans="1:9" x14ac:dyDescent="0.3">
      <c r="A20" s="342"/>
      <c r="F20" s="350"/>
      <c r="G20" s="8"/>
      <c r="H20" s="355"/>
      <c r="I20" s="342"/>
    </row>
    <row r="21" spans="1:9" x14ac:dyDescent="0.3">
      <c r="A21" s="605" t="s">
        <v>240</v>
      </c>
      <c r="B21" s="606"/>
      <c r="F21" s="350"/>
      <c r="G21" s="8"/>
      <c r="H21" s="355"/>
      <c r="I21" s="342"/>
    </row>
    <row r="22" spans="1:9" x14ac:dyDescent="0.3">
      <c r="A22" s="351"/>
      <c r="B22" s="604" t="s">
        <v>241</v>
      </c>
      <c r="C22" s="604"/>
      <c r="D22" s="604"/>
      <c r="E22" s="345">
        <f>'Fracción II 3er 2020'!U54</f>
        <v>0</v>
      </c>
      <c r="F22" s="352">
        <f>IF($E$27=0,0,E22/E$27)</f>
        <v>0</v>
      </c>
      <c r="G22" s="133">
        <f>'Edo Act 1er 2020'!E22+E22</f>
        <v>0</v>
      </c>
      <c r="H22" s="357">
        <f>IF($G$27=0,0,G22/G$27)</f>
        <v>0</v>
      </c>
      <c r="I22" s="342"/>
    </row>
    <row r="23" spans="1:9" x14ac:dyDescent="0.3">
      <c r="A23" s="342"/>
      <c r="B23" s="604" t="s">
        <v>242</v>
      </c>
      <c r="C23" s="604"/>
      <c r="D23" s="604"/>
      <c r="E23" s="345">
        <f>'Fracción III 3er 2020'!E40</f>
        <v>0</v>
      </c>
      <c r="F23" s="352">
        <f t="shared" ref="F23:F25" si="0">IF($E$27=0,0,E23/E$27)</f>
        <v>0</v>
      </c>
      <c r="G23" s="133">
        <f>'Edo Act 2do 2020'!G23+E23</f>
        <v>0</v>
      </c>
      <c r="H23" s="357">
        <f>IF($G$27=0,0,G23/G$27)</f>
        <v>0</v>
      </c>
      <c r="I23" s="342"/>
    </row>
    <row r="24" spans="1:9" x14ac:dyDescent="0.3">
      <c r="A24" s="342"/>
      <c r="B24" s="604" t="s">
        <v>243</v>
      </c>
      <c r="C24" s="604"/>
      <c r="D24" s="604"/>
      <c r="E24" s="345">
        <f>'Fracción III 3er 2020'!I40</f>
        <v>0</v>
      </c>
      <c r="F24" s="352">
        <f t="shared" si="0"/>
        <v>0</v>
      </c>
      <c r="G24" s="133">
        <f>'Edo Act 2do 2020'!G24+E24</f>
        <v>0</v>
      </c>
      <c r="H24" s="357">
        <f>IF($G$27=0,0,G24/G$27)</f>
        <v>0</v>
      </c>
      <c r="I24" s="342"/>
    </row>
    <row r="25" spans="1:9" x14ac:dyDescent="0.3">
      <c r="A25" s="342"/>
      <c r="B25" s="604" t="s">
        <v>238</v>
      </c>
      <c r="C25" s="604"/>
      <c r="D25" s="604"/>
      <c r="E25" s="345">
        <f>'Fracción III 3er 2020'!M40</f>
        <v>0</v>
      </c>
      <c r="F25" s="352">
        <f t="shared" si="0"/>
        <v>0</v>
      </c>
      <c r="G25" s="133">
        <f>'Edo Act 2do 2020'!G25+E25</f>
        <v>0</v>
      </c>
      <c r="H25" s="357">
        <f>IF($G$27=0,0,G25/G$27)</f>
        <v>0</v>
      </c>
      <c r="I25" s="342"/>
    </row>
    <row r="26" spans="1:9" x14ac:dyDescent="0.3">
      <c r="A26" s="342"/>
      <c r="E26" s="345"/>
      <c r="F26" s="352"/>
      <c r="G26" s="8"/>
      <c r="H26" s="355"/>
      <c r="I26" s="342"/>
    </row>
    <row r="27" spans="1:9" ht="15.75" thickBot="1" x14ac:dyDescent="0.35">
      <c r="A27" s="605" t="s">
        <v>244</v>
      </c>
      <c r="B27" s="606"/>
      <c r="C27" s="606"/>
      <c r="D27" s="606"/>
      <c r="E27" s="349">
        <f>E22++E23+E24+E25</f>
        <v>0</v>
      </c>
      <c r="F27" s="347">
        <f>F22++F23+F24+F25</f>
        <v>0</v>
      </c>
      <c r="G27" s="359">
        <f>G22+G23+G24+G25</f>
        <v>0</v>
      </c>
      <c r="H27" s="358">
        <f>H22++H23+H24+H25</f>
        <v>0</v>
      </c>
      <c r="I27" s="342"/>
    </row>
    <row r="28" spans="1:9" ht="15.75" thickTop="1" x14ac:dyDescent="0.3">
      <c r="A28" s="342"/>
      <c r="F28" s="350"/>
      <c r="G28" s="8"/>
      <c r="H28" s="355"/>
      <c r="I28" s="342"/>
    </row>
    <row r="29" spans="1:9" x14ac:dyDescent="0.3">
      <c r="A29" s="342"/>
      <c r="F29" s="350"/>
      <c r="G29" s="8"/>
      <c r="H29" s="355"/>
      <c r="I29" s="342"/>
    </row>
    <row r="30" spans="1:9" ht="15.75" thickBot="1" x14ac:dyDescent="0.35">
      <c r="A30" s="607" t="s">
        <v>245</v>
      </c>
      <c r="B30" s="606"/>
      <c r="C30" s="606"/>
      <c r="E30" s="349">
        <f>E18-E27</f>
        <v>0</v>
      </c>
      <c r="F30" s="352">
        <f>IF(E18=0,0,E30/E18)</f>
        <v>0</v>
      </c>
      <c r="G30" s="359">
        <f>G18-G27</f>
        <v>0</v>
      </c>
      <c r="H30" s="358">
        <f>IF(G18=0,0,G30/G18)</f>
        <v>0</v>
      </c>
      <c r="I30" s="342"/>
    </row>
    <row r="31" spans="1:9" ht="15.75" thickTop="1" x14ac:dyDescent="0.3">
      <c r="A31" s="342"/>
      <c r="F31" s="350"/>
      <c r="H31" s="344"/>
      <c r="I31" s="342"/>
    </row>
    <row r="32" spans="1:9" x14ac:dyDescent="0.3">
      <c r="A32" s="342"/>
      <c r="H32" s="344"/>
    </row>
    <row r="33" spans="1:8" x14ac:dyDescent="0.3">
      <c r="A33" s="342"/>
      <c r="H33" s="344"/>
    </row>
    <row r="34" spans="1:8" x14ac:dyDescent="0.3">
      <c r="A34" s="342"/>
      <c r="H34" s="344"/>
    </row>
    <row r="35" spans="1:8" x14ac:dyDescent="0.3">
      <c r="A35" s="342"/>
      <c r="H35" s="344"/>
    </row>
    <row r="36" spans="1:8" x14ac:dyDescent="0.3">
      <c r="A36" s="342"/>
      <c r="H36" s="344"/>
    </row>
    <row r="37" spans="1:8" x14ac:dyDescent="0.3">
      <c r="A37" s="342"/>
      <c r="H37" s="344"/>
    </row>
    <row r="38" spans="1:8" s="8" customFormat="1" x14ac:dyDescent="0.3">
      <c r="A38" s="608"/>
      <c r="B38" s="609"/>
      <c r="C38" s="609"/>
      <c r="E38" s="609"/>
      <c r="F38" s="609"/>
      <c r="G38" s="609"/>
      <c r="H38" s="52"/>
    </row>
    <row r="39" spans="1:8" s="8" customFormat="1" x14ac:dyDescent="0.3">
      <c r="A39" s="610" t="s">
        <v>285</v>
      </c>
      <c r="B39" s="611"/>
      <c r="C39" s="611"/>
      <c r="E39" s="602" t="s">
        <v>246</v>
      </c>
      <c r="F39" s="602"/>
      <c r="G39" s="602"/>
      <c r="H39" s="52"/>
    </row>
    <row r="40" spans="1:8" x14ac:dyDescent="0.3">
      <c r="A40" s="342"/>
      <c r="B40" s="603"/>
      <c r="C40" s="603"/>
      <c r="D40" s="603"/>
      <c r="H40" s="344"/>
    </row>
    <row r="41" spans="1:8" x14ac:dyDescent="0.3">
      <c r="A41" s="639" t="s">
        <v>269</v>
      </c>
      <c r="B41" s="8"/>
      <c r="C41" s="8"/>
      <c r="D41" s="8"/>
      <c r="E41" s="8"/>
      <c r="F41" s="8"/>
      <c r="G41" s="8"/>
      <c r="H41" s="52"/>
    </row>
    <row r="42" spans="1:8" x14ac:dyDescent="0.3">
      <c r="A42" s="640" t="s">
        <v>270</v>
      </c>
      <c r="B42" s="641"/>
      <c r="C42" s="641"/>
      <c r="D42" s="641"/>
      <c r="E42" s="641"/>
      <c r="F42" s="641"/>
      <c r="G42" s="641"/>
      <c r="H42" s="642"/>
    </row>
    <row r="43" spans="1:8" x14ac:dyDescent="0.3">
      <c r="A43" s="342"/>
      <c r="H43" s="344"/>
    </row>
    <row r="44" spans="1:8" s="393" customFormat="1" ht="15.75" thickBot="1" x14ac:dyDescent="0.35">
      <c r="A44" s="390"/>
      <c r="B44" s="391"/>
      <c r="C44" s="391"/>
      <c r="D44" s="391"/>
      <c r="E44" s="391"/>
      <c r="F44" s="391"/>
      <c r="G44" s="391"/>
      <c r="H44" s="392"/>
    </row>
    <row r="45" spans="1:8" s="393" customFormat="1" x14ac:dyDescent="0.3">
      <c r="A45" s="394"/>
      <c r="B45" s="394"/>
      <c r="C45" s="394"/>
      <c r="D45" s="394"/>
      <c r="E45" s="394"/>
      <c r="F45" s="394"/>
      <c r="G45" s="394"/>
      <c r="H45" s="394"/>
    </row>
    <row r="46" spans="1:8" x14ac:dyDescent="0.3">
      <c r="A46" s="342"/>
    </row>
  </sheetData>
  <sheetProtection algorithmName="SHA-512" hashValue="w/10ig5eKgvEFZgWBCCMH/lqjSWcrTPM7pQMCJXMhCGdH/8/LwjIPo5gbYizp3995jPsykKvMyomTUSCqe0Izg==" saltValue="O8se1o/U1iw12ixLJJ8wsw==" spinCount="100000" sheet="1" objects="1" scenarios="1"/>
  <mergeCells count="25">
    <mergeCell ref="A42:H42"/>
    <mergeCell ref="B22:D22"/>
    <mergeCell ref="A1:B4"/>
    <mergeCell ref="C2:H2"/>
    <mergeCell ref="C3:H3"/>
    <mergeCell ref="C4:H4"/>
    <mergeCell ref="A6:H6"/>
    <mergeCell ref="E8:E9"/>
    <mergeCell ref="A9:B9"/>
    <mergeCell ref="G8:G9"/>
    <mergeCell ref="B11:C11"/>
    <mergeCell ref="B13:C13"/>
    <mergeCell ref="B15:C15"/>
    <mergeCell ref="A18:D18"/>
    <mergeCell ref="A21:B21"/>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46"/>
  <sheetViews>
    <sheetView topLeftCell="A10" zoomScale="90" zoomScaleNormal="90" workbookViewId="0">
      <selection activeCell="I43" sqref="I43"/>
    </sheetView>
  </sheetViews>
  <sheetFormatPr baseColWidth="10" defaultColWidth="11.42578125" defaultRowHeight="15" x14ac:dyDescent="0.3"/>
  <cols>
    <col min="1" max="2" width="11.42578125" style="341" customWidth="1"/>
    <col min="3" max="3" width="11.42578125" style="341"/>
    <col min="4" max="4" width="5" style="341" customWidth="1"/>
    <col min="5" max="5" width="15.140625" style="341" customWidth="1"/>
    <col min="6" max="6" width="11.42578125" style="341"/>
    <col min="7" max="7" width="15.140625" style="341" customWidth="1"/>
    <col min="8" max="8" width="11.7109375" style="341" customWidth="1"/>
    <col min="9" max="16384" width="11.42578125" style="341"/>
  </cols>
  <sheetData>
    <row r="1" spans="1:9" ht="15" customHeight="1" x14ac:dyDescent="0.3">
      <c r="A1" s="612" t="s">
        <v>258</v>
      </c>
      <c r="B1" s="612"/>
      <c r="C1" s="338"/>
      <c r="D1" s="338"/>
      <c r="E1" s="338"/>
      <c r="F1" s="338"/>
      <c r="G1" s="338"/>
      <c r="H1" s="339"/>
      <c r="I1" s="340"/>
    </row>
    <row r="2" spans="1:9" ht="39" customHeight="1" x14ac:dyDescent="0.3">
      <c r="A2" s="613"/>
      <c r="B2" s="613"/>
      <c r="C2" s="614" t="str">
        <f>VLOOKUP('Hoja de trabajo'!$A$2,Hoja1!$B$1:$C$36,2,FALSE)</f>
        <v>Elegir Institución en Hoja de trabajo</v>
      </c>
      <c r="D2" s="614"/>
      <c r="E2" s="614"/>
      <c r="F2" s="614"/>
      <c r="G2" s="614"/>
      <c r="H2" s="615"/>
      <c r="I2" s="342"/>
    </row>
    <row r="3" spans="1:9" ht="20.25" customHeight="1" x14ac:dyDescent="0.3">
      <c r="A3" s="613"/>
      <c r="B3" s="613"/>
      <c r="C3" s="616" t="s">
        <v>249</v>
      </c>
      <c r="D3" s="616"/>
      <c r="E3" s="616"/>
      <c r="F3" s="616"/>
      <c r="G3" s="616"/>
      <c r="H3" s="617"/>
      <c r="I3" s="342"/>
    </row>
    <row r="4" spans="1:9" x14ac:dyDescent="0.3">
      <c r="A4" s="613"/>
      <c r="B4" s="613"/>
      <c r="C4" s="618" t="s">
        <v>233</v>
      </c>
      <c r="D4" s="618"/>
      <c r="E4" s="618"/>
      <c r="F4" s="618"/>
      <c r="G4" s="618"/>
      <c r="H4" s="619"/>
      <c r="I4" s="343"/>
    </row>
    <row r="5" spans="1:9" x14ac:dyDescent="0.3">
      <c r="A5" s="342"/>
      <c r="H5" s="344"/>
      <c r="I5" s="342"/>
    </row>
    <row r="6" spans="1:9" ht="24" x14ac:dyDescent="0.45">
      <c r="A6" s="620" t="s">
        <v>234</v>
      </c>
      <c r="B6" s="621"/>
      <c r="C6" s="621"/>
      <c r="D6" s="621"/>
      <c r="E6" s="621"/>
      <c r="F6" s="621"/>
      <c r="G6" s="621"/>
      <c r="H6" s="622"/>
      <c r="I6" s="342"/>
    </row>
    <row r="7" spans="1:9" x14ac:dyDescent="0.3">
      <c r="A7" s="342"/>
      <c r="H7" s="344"/>
      <c r="I7" s="342"/>
    </row>
    <row r="8" spans="1:9" ht="17.25" customHeight="1" x14ac:dyDescent="0.3">
      <c r="A8" s="342"/>
      <c r="E8" s="623" t="s">
        <v>37</v>
      </c>
      <c r="G8" s="625" t="s">
        <v>261</v>
      </c>
      <c r="H8" s="52"/>
      <c r="I8" s="342"/>
    </row>
    <row r="9" spans="1:9" ht="17.25" customHeight="1" x14ac:dyDescent="0.3">
      <c r="A9" s="605" t="s">
        <v>235</v>
      </c>
      <c r="B9" s="606"/>
      <c r="E9" s="624"/>
      <c r="G9" s="626"/>
      <c r="H9" s="52"/>
      <c r="I9" s="342"/>
    </row>
    <row r="10" spans="1:9" x14ac:dyDescent="0.3">
      <c r="A10" s="342"/>
      <c r="E10" s="345"/>
      <c r="G10" s="8"/>
      <c r="H10" s="52"/>
      <c r="I10" s="342"/>
    </row>
    <row r="11" spans="1:9" x14ac:dyDescent="0.3">
      <c r="A11" s="342"/>
      <c r="B11" s="604" t="s">
        <v>236</v>
      </c>
      <c r="C11" s="604"/>
      <c r="E11" s="346">
        <f>'Fracción I 2020'!X38</f>
        <v>0</v>
      </c>
      <c r="F11" s="347">
        <f>IF(E18=0,0,E11/E18)</f>
        <v>0</v>
      </c>
      <c r="G11" s="133">
        <f>'Edo Act 3er 2020'!G11+E11</f>
        <v>0</v>
      </c>
      <c r="H11" s="358">
        <f>IF(G18=0,0,G11/$G$18)</f>
        <v>0</v>
      </c>
      <c r="I11" s="342"/>
    </row>
    <row r="12" spans="1:9" x14ac:dyDescent="0.3">
      <c r="A12" s="342"/>
      <c r="B12" s="348"/>
      <c r="C12" s="348"/>
      <c r="E12" s="346"/>
      <c r="F12" s="347"/>
      <c r="G12" s="8"/>
      <c r="H12" s="358"/>
      <c r="I12" s="342"/>
    </row>
    <row r="13" spans="1:9" x14ac:dyDescent="0.3">
      <c r="A13" s="342"/>
      <c r="B13" s="604" t="s">
        <v>237</v>
      </c>
      <c r="C13" s="604"/>
      <c r="E13" s="395"/>
      <c r="F13" s="347">
        <f>IF(E18=0,0,E13/E18)</f>
        <v>0</v>
      </c>
      <c r="G13" s="133">
        <f>'Edo Act 3er 2020'!G13+E13</f>
        <v>0</v>
      </c>
      <c r="H13" s="358">
        <f>IF(G18=0,0,G13/$G$18)</f>
        <v>0</v>
      </c>
      <c r="I13" s="342"/>
    </row>
    <row r="14" spans="1:9" x14ac:dyDescent="0.3">
      <c r="A14" s="342"/>
      <c r="B14" s="348"/>
      <c r="C14" s="348"/>
      <c r="E14" s="346"/>
      <c r="F14" s="347"/>
      <c r="G14" s="8"/>
      <c r="H14" s="358"/>
      <c r="I14" s="342"/>
    </row>
    <row r="15" spans="1:9" x14ac:dyDescent="0.3">
      <c r="A15" s="342"/>
      <c r="B15" s="604" t="s">
        <v>238</v>
      </c>
      <c r="C15" s="604"/>
      <c r="E15" s="395"/>
      <c r="F15" s="347">
        <f>IF(E18=0,0,E15/E18)</f>
        <v>0</v>
      </c>
      <c r="G15" s="133">
        <f>'Edo Act 3er 2020'!G15+E15</f>
        <v>0</v>
      </c>
      <c r="H15" s="358">
        <f>IF(G18=0,0,G15/$G$18)</f>
        <v>0</v>
      </c>
      <c r="I15" s="342"/>
    </row>
    <row r="16" spans="1:9" x14ac:dyDescent="0.3">
      <c r="A16" s="342"/>
      <c r="E16" s="345"/>
      <c r="F16" s="347"/>
      <c r="G16" s="8"/>
      <c r="H16" s="358"/>
      <c r="I16" s="342"/>
    </row>
    <row r="17" spans="1:9" x14ac:dyDescent="0.3">
      <c r="A17" s="342"/>
      <c r="E17" s="345"/>
      <c r="F17" s="347"/>
      <c r="G17" s="8"/>
      <c r="H17" s="358"/>
      <c r="I17" s="342"/>
    </row>
    <row r="18" spans="1:9" ht="15.75" thickBot="1" x14ac:dyDescent="0.35">
      <c r="A18" s="605" t="s">
        <v>239</v>
      </c>
      <c r="B18" s="606"/>
      <c r="C18" s="606"/>
      <c r="D18" s="606"/>
      <c r="E18" s="349">
        <f>E11+E13+E15</f>
        <v>0</v>
      </c>
      <c r="F18" s="347">
        <f>F11+F13+F15</f>
        <v>0</v>
      </c>
      <c r="G18" s="359">
        <f>G11+G13+G15</f>
        <v>0</v>
      </c>
      <c r="H18" s="358">
        <f>H11+H13+H15</f>
        <v>0</v>
      </c>
      <c r="I18" s="342"/>
    </row>
    <row r="19" spans="1:9" ht="15.75" thickTop="1" x14ac:dyDescent="0.3">
      <c r="A19" s="342"/>
      <c r="F19" s="350"/>
      <c r="G19" s="8"/>
      <c r="H19" s="355"/>
      <c r="I19" s="342"/>
    </row>
    <row r="20" spans="1:9" x14ac:dyDescent="0.3">
      <c r="A20" s="342"/>
      <c r="F20" s="350"/>
      <c r="G20" s="8"/>
      <c r="H20" s="355"/>
      <c r="I20" s="342"/>
    </row>
    <row r="21" spans="1:9" x14ac:dyDescent="0.3">
      <c r="A21" s="605" t="s">
        <v>240</v>
      </c>
      <c r="B21" s="606"/>
      <c r="F21" s="350"/>
      <c r="G21" s="8"/>
      <c r="H21" s="355"/>
      <c r="I21" s="342"/>
    </row>
    <row r="22" spans="1:9" x14ac:dyDescent="0.3">
      <c r="A22" s="351"/>
      <c r="B22" s="604" t="s">
        <v>241</v>
      </c>
      <c r="C22" s="604"/>
      <c r="D22" s="604"/>
      <c r="E22" s="345">
        <f>'Fracción II 4to 2020'!U54</f>
        <v>0</v>
      </c>
      <c r="F22" s="352">
        <f>IF($E$27=0,0,E22/E$27)</f>
        <v>0</v>
      </c>
      <c r="G22" s="133">
        <f>'Edo Act 1er 2020'!E22+E22</f>
        <v>0</v>
      </c>
      <c r="H22" s="358">
        <f>IF($G$27=0,0,G22/G$27)</f>
        <v>0</v>
      </c>
      <c r="I22" s="342"/>
    </row>
    <row r="23" spans="1:9" x14ac:dyDescent="0.3">
      <c r="A23" s="342"/>
      <c r="B23" s="604" t="s">
        <v>242</v>
      </c>
      <c r="C23" s="604"/>
      <c r="D23" s="604"/>
      <c r="E23" s="345">
        <f>'Fracción III 4to 2020'!E40</f>
        <v>0</v>
      </c>
      <c r="F23" s="352">
        <f t="shared" ref="F23:F25" si="0">IF($E$27=0,0,E23/E$27)</f>
        <v>0</v>
      </c>
      <c r="G23" s="133">
        <f>'Edo Act 3er 2020'!G23+E23</f>
        <v>0</v>
      </c>
      <c r="H23" s="358">
        <f>IF($G$27=0,0,G23/G$27)</f>
        <v>0</v>
      </c>
      <c r="I23" s="342"/>
    </row>
    <row r="24" spans="1:9" x14ac:dyDescent="0.3">
      <c r="A24" s="342"/>
      <c r="B24" s="604" t="s">
        <v>243</v>
      </c>
      <c r="C24" s="604"/>
      <c r="D24" s="604"/>
      <c r="E24" s="345">
        <f>'Fracción III 4to 2020'!I40</f>
        <v>0</v>
      </c>
      <c r="F24" s="352">
        <f t="shared" si="0"/>
        <v>0</v>
      </c>
      <c r="G24" s="133">
        <f>'Edo Act 3er 2020'!G24+E24</f>
        <v>0</v>
      </c>
      <c r="H24" s="358">
        <f>IF($G$27=0,0,G24/G$27)</f>
        <v>0</v>
      </c>
      <c r="I24" s="342"/>
    </row>
    <row r="25" spans="1:9" x14ac:dyDescent="0.3">
      <c r="A25" s="342"/>
      <c r="B25" s="604" t="s">
        <v>238</v>
      </c>
      <c r="C25" s="604"/>
      <c r="D25" s="604"/>
      <c r="E25" s="345">
        <f>'Fracción III 4to 2020'!M40</f>
        <v>0</v>
      </c>
      <c r="F25" s="352">
        <f t="shared" si="0"/>
        <v>0</v>
      </c>
      <c r="G25" s="133">
        <f>'Edo Act 3er 2020'!G25+E25</f>
        <v>0</v>
      </c>
      <c r="H25" s="358">
        <f>IF($G$27=0,0,G25/G$27)</f>
        <v>0</v>
      </c>
      <c r="I25" s="342"/>
    </row>
    <row r="26" spans="1:9" x14ac:dyDescent="0.3">
      <c r="A26" s="342"/>
      <c r="E26" s="345"/>
      <c r="F26" s="352"/>
      <c r="G26" s="8"/>
      <c r="H26" s="355"/>
      <c r="I26" s="342"/>
    </row>
    <row r="27" spans="1:9" ht="15.75" thickBot="1" x14ac:dyDescent="0.35">
      <c r="A27" s="605" t="s">
        <v>244</v>
      </c>
      <c r="B27" s="606"/>
      <c r="C27" s="606"/>
      <c r="D27" s="606"/>
      <c r="E27" s="349">
        <f>E22++E23+E24+E25</f>
        <v>0</v>
      </c>
      <c r="F27" s="347">
        <f>F22++F23+F24+F25</f>
        <v>0</v>
      </c>
      <c r="G27" s="359">
        <f>G22+G23+G24+G25</f>
        <v>0</v>
      </c>
      <c r="H27" s="358">
        <f>H22++H23+H24+H25</f>
        <v>0</v>
      </c>
      <c r="I27" s="342"/>
    </row>
    <row r="28" spans="1:9" ht="15.75" thickTop="1" x14ac:dyDescent="0.3">
      <c r="A28" s="342"/>
      <c r="F28" s="350"/>
      <c r="G28" s="8"/>
      <c r="H28" s="358"/>
      <c r="I28" s="342"/>
    </row>
    <row r="29" spans="1:9" x14ac:dyDescent="0.3">
      <c r="A29" s="342"/>
      <c r="F29" s="350"/>
      <c r="G29" s="8"/>
      <c r="H29" s="358"/>
      <c r="I29" s="342"/>
    </row>
    <row r="30" spans="1:9" ht="15.75" thickBot="1" x14ac:dyDescent="0.35">
      <c r="A30" s="607" t="s">
        <v>245</v>
      </c>
      <c r="B30" s="606"/>
      <c r="C30" s="606"/>
      <c r="E30" s="349">
        <f>E18-E27</f>
        <v>0</v>
      </c>
      <c r="F30" s="352">
        <f>IF(E18=0,0,E30/E18)</f>
        <v>0</v>
      </c>
      <c r="G30" s="359">
        <f>G18-G27</f>
        <v>0</v>
      </c>
      <c r="H30" s="358">
        <f>IF(G18=0,0,G30/G18)</f>
        <v>0</v>
      </c>
      <c r="I30" s="342"/>
    </row>
    <row r="31" spans="1:9" ht="15.75" thickTop="1" x14ac:dyDescent="0.3">
      <c r="A31" s="342"/>
      <c r="F31" s="350"/>
      <c r="G31" s="8"/>
      <c r="H31" s="52"/>
      <c r="I31" s="342"/>
    </row>
    <row r="32" spans="1:9" x14ac:dyDescent="0.3">
      <c r="A32" s="342"/>
      <c r="H32" s="344"/>
    </row>
    <row r="33" spans="1:8" x14ac:dyDescent="0.3">
      <c r="A33" s="342"/>
      <c r="H33" s="344"/>
    </row>
    <row r="34" spans="1:8" x14ac:dyDescent="0.3">
      <c r="A34" s="342"/>
      <c r="H34" s="344"/>
    </row>
    <row r="35" spans="1:8" x14ac:dyDescent="0.3">
      <c r="A35" s="342"/>
      <c r="H35" s="344"/>
    </row>
    <row r="36" spans="1:8" x14ac:dyDescent="0.3">
      <c r="A36" s="342"/>
      <c r="H36" s="344"/>
    </row>
    <row r="37" spans="1:8" x14ac:dyDescent="0.3">
      <c r="A37" s="342"/>
      <c r="H37" s="344"/>
    </row>
    <row r="38" spans="1:8" s="8" customFormat="1" x14ac:dyDescent="0.3">
      <c r="A38" s="608"/>
      <c r="B38" s="609"/>
      <c r="C38" s="609"/>
      <c r="E38" s="609"/>
      <c r="F38" s="609"/>
      <c r="G38" s="609"/>
      <c r="H38" s="52"/>
    </row>
    <row r="39" spans="1:8" s="8" customFormat="1" x14ac:dyDescent="0.3">
      <c r="A39" s="610" t="s">
        <v>285</v>
      </c>
      <c r="B39" s="611"/>
      <c r="C39" s="611"/>
      <c r="E39" s="602" t="s">
        <v>246</v>
      </c>
      <c r="F39" s="602"/>
      <c r="G39" s="602"/>
      <c r="H39" s="52"/>
    </row>
    <row r="40" spans="1:8" x14ac:dyDescent="0.3">
      <c r="A40" s="342"/>
      <c r="B40" s="603"/>
      <c r="C40" s="603"/>
      <c r="D40" s="603"/>
      <c r="H40" s="344"/>
    </row>
    <row r="41" spans="1:8" x14ac:dyDescent="0.3">
      <c r="A41" s="639" t="s">
        <v>269</v>
      </c>
      <c r="B41" s="8"/>
      <c r="C41" s="8"/>
      <c r="D41" s="8"/>
      <c r="E41" s="8"/>
      <c r="F41" s="8"/>
      <c r="G41" s="8"/>
      <c r="H41" s="52"/>
    </row>
    <row r="42" spans="1:8" x14ac:dyDescent="0.3">
      <c r="A42" s="640" t="s">
        <v>270</v>
      </c>
      <c r="B42" s="641"/>
      <c r="C42" s="641"/>
      <c r="D42" s="641"/>
      <c r="E42" s="641"/>
      <c r="F42" s="641"/>
      <c r="G42" s="641"/>
      <c r="H42" s="642"/>
    </row>
    <row r="43" spans="1:8" x14ac:dyDescent="0.3">
      <c r="A43" s="342"/>
      <c r="H43" s="344"/>
    </row>
    <row r="44" spans="1:8" s="393" customFormat="1" ht="15.75" thickBot="1" x14ac:dyDescent="0.35">
      <c r="A44" s="390"/>
      <c r="B44" s="391"/>
      <c r="C44" s="391"/>
      <c r="D44" s="391"/>
      <c r="E44" s="391"/>
      <c r="F44" s="391"/>
      <c r="G44" s="391"/>
      <c r="H44" s="392"/>
    </row>
    <row r="45" spans="1:8" s="393" customFormat="1" x14ac:dyDescent="0.3">
      <c r="A45" s="394"/>
      <c r="B45" s="394"/>
      <c r="C45" s="394"/>
      <c r="D45" s="394"/>
      <c r="E45" s="394"/>
      <c r="F45" s="394"/>
      <c r="G45" s="394"/>
      <c r="H45" s="394"/>
    </row>
    <row r="46" spans="1:8" x14ac:dyDescent="0.3">
      <c r="A46" s="342"/>
    </row>
  </sheetData>
  <sheetProtection algorithmName="SHA-512" hashValue="T7dQefpJAIeFU3TvbC67wEM91cLfmEgFcQs1R1yVP7llnMrSkG3ERSNIlklfzpqqPwYg7W3ivfiEf9SzIxhhWQ==" saltValue="gVVR4z2TRyQY6N+3RxB0Dg==" spinCount="100000" sheet="1" objects="1" scenarios="1"/>
  <mergeCells count="25">
    <mergeCell ref="A42:H42"/>
    <mergeCell ref="B22:D22"/>
    <mergeCell ref="A1:B4"/>
    <mergeCell ref="C2:H2"/>
    <mergeCell ref="C3:H3"/>
    <mergeCell ref="C4:H4"/>
    <mergeCell ref="A6:H6"/>
    <mergeCell ref="E8:E9"/>
    <mergeCell ref="A9:B9"/>
    <mergeCell ref="G8:G9"/>
    <mergeCell ref="B11:C11"/>
    <mergeCell ref="B13:C13"/>
    <mergeCell ref="B15:C15"/>
    <mergeCell ref="A18:D18"/>
    <mergeCell ref="A21:B21"/>
    <mergeCell ref="E39:G39"/>
    <mergeCell ref="B40:D40"/>
    <mergeCell ref="B23:D23"/>
    <mergeCell ref="B24:D24"/>
    <mergeCell ref="B25:D25"/>
    <mergeCell ref="A27:D27"/>
    <mergeCell ref="A30:C30"/>
    <mergeCell ref="A38:C38"/>
    <mergeCell ref="E38:G38"/>
    <mergeCell ref="A39:C39"/>
  </mergeCells>
  <pageMargins left="0.7" right="0.7" top="0.75" bottom="0.75" header="0.3" footer="0.3"/>
  <pageSetup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3"/>
  <sheetViews>
    <sheetView topLeftCell="A37" zoomScale="112" zoomScaleNormal="112" workbookViewId="0"/>
  </sheetViews>
  <sheetFormatPr baseColWidth="10" defaultColWidth="11.42578125" defaultRowHeight="15" x14ac:dyDescent="0.2"/>
  <cols>
    <col min="1" max="4" width="22.7109375" style="400" customWidth="1"/>
    <col min="5" max="6" width="10.5703125" style="400" customWidth="1"/>
    <col min="7" max="7" width="10.5703125" style="401" customWidth="1"/>
    <col min="8" max="8" width="21.7109375" style="400" customWidth="1"/>
    <col min="9" max="9" width="1.42578125" style="400" customWidth="1"/>
    <col min="10" max="10" width="30" style="400" bestFit="1" customWidth="1"/>
    <col min="11" max="11" width="13.85546875" style="400" bestFit="1" customWidth="1"/>
    <col min="12" max="16384" width="11.42578125" style="400"/>
  </cols>
  <sheetData>
    <row r="1" spans="1:8" s="396" customFormat="1" ht="24.75" customHeight="1" x14ac:dyDescent="0.2">
      <c r="A1" s="353" t="s">
        <v>88</v>
      </c>
      <c r="B1" s="354"/>
      <c r="C1" s="354"/>
      <c r="D1" s="354"/>
      <c r="E1" s="354"/>
      <c r="F1" s="354"/>
      <c r="G1" s="354"/>
      <c r="H1" s="354"/>
    </row>
    <row r="2" spans="1:8" s="396" customFormat="1" ht="24.75" customHeight="1" x14ac:dyDescent="0.2">
      <c r="A2" s="353" t="s">
        <v>252</v>
      </c>
      <c r="B2" s="354"/>
      <c r="C2" s="354"/>
      <c r="D2" s="354"/>
      <c r="E2" s="354"/>
      <c r="F2" s="354"/>
      <c r="G2" s="354"/>
      <c r="H2" s="354"/>
    </row>
    <row r="3" spans="1:8" s="396" customFormat="1" ht="17.100000000000001" customHeight="1" x14ac:dyDescent="0.2">
      <c r="A3" s="397" t="s">
        <v>286</v>
      </c>
      <c r="B3" s="354"/>
      <c r="C3" s="354"/>
      <c r="D3" s="354"/>
      <c r="E3" s="354"/>
      <c r="F3" s="354"/>
      <c r="G3" s="354"/>
      <c r="H3" s="354"/>
    </row>
    <row r="4" spans="1:8" s="396" customFormat="1" ht="17.100000000000001" customHeight="1" x14ac:dyDescent="0.2">
      <c r="A4" s="354" t="s">
        <v>1</v>
      </c>
      <c r="B4" s="354"/>
      <c r="C4" s="354"/>
      <c r="D4" s="354"/>
      <c r="E4" s="354"/>
      <c r="F4" s="354"/>
      <c r="G4" s="354"/>
      <c r="H4" s="354"/>
    </row>
    <row r="5" spans="1:8" s="398" customFormat="1" ht="17.100000000000001" customHeight="1" x14ac:dyDescent="0.2">
      <c r="A5" s="353" t="s">
        <v>253</v>
      </c>
      <c r="B5" s="354"/>
      <c r="C5" s="354"/>
      <c r="D5" s="354"/>
      <c r="E5" s="354"/>
      <c r="F5" s="354"/>
      <c r="G5" s="354"/>
      <c r="H5" s="354"/>
    </row>
    <row r="6" spans="1:8" ht="6" customHeight="1" x14ac:dyDescent="0.2">
      <c r="A6" s="399"/>
      <c r="H6" s="402"/>
    </row>
    <row r="7" spans="1:8" ht="21.75" customHeight="1" x14ac:dyDescent="0.2">
      <c r="A7" s="403" t="s">
        <v>2</v>
      </c>
      <c r="B7" s="404" t="str">
        <f>'Fracción I 2020'!A10</f>
        <v>Elegir Institución en Hoja de trabajo</v>
      </c>
      <c r="C7" s="405"/>
      <c r="D7" s="405"/>
      <c r="E7" s="405"/>
      <c r="F7" s="405"/>
      <c r="G7" s="406"/>
      <c r="H7" s="407"/>
    </row>
    <row r="8" spans="1:8" ht="6" customHeight="1" x14ac:dyDescent="0.2">
      <c r="A8" s="399"/>
      <c r="H8" s="401"/>
    </row>
    <row r="9" spans="1:8" ht="18" customHeight="1" x14ac:dyDescent="0.2">
      <c r="A9" s="633" t="s">
        <v>287</v>
      </c>
      <c r="B9" s="633"/>
      <c r="C9" s="633"/>
      <c r="D9" s="633"/>
      <c r="H9" s="401"/>
    </row>
    <row r="10" spans="1:8" ht="18" customHeight="1" x14ac:dyDescent="0.2">
      <c r="A10" s="633"/>
      <c r="B10" s="633"/>
      <c r="C10" s="633"/>
      <c r="D10" s="633"/>
      <c r="H10" s="402"/>
    </row>
    <row r="11" spans="1:8" ht="18" customHeight="1" x14ac:dyDescent="0.2">
      <c r="A11" s="633" t="s">
        <v>254</v>
      </c>
      <c r="B11" s="634" t="s">
        <v>250</v>
      </c>
      <c r="C11" s="634"/>
      <c r="D11" s="634"/>
      <c r="H11" s="402"/>
    </row>
    <row r="12" spans="1:8" ht="18" customHeight="1" x14ac:dyDescent="0.2">
      <c r="A12" s="633"/>
      <c r="B12" s="408" t="s">
        <v>271</v>
      </c>
      <c r="C12" s="409" t="s">
        <v>272</v>
      </c>
      <c r="D12" s="409" t="s">
        <v>273</v>
      </c>
      <c r="H12" s="402"/>
    </row>
    <row r="13" spans="1:8" ht="6" customHeight="1" x14ac:dyDescent="0.2">
      <c r="A13" s="410"/>
      <c r="B13" s="411"/>
      <c r="C13" s="411"/>
      <c r="D13" s="412"/>
      <c r="H13" s="402"/>
    </row>
    <row r="14" spans="1:8" ht="18" customHeight="1" x14ac:dyDescent="0.2">
      <c r="A14" s="413" t="s">
        <v>274</v>
      </c>
      <c r="B14" s="414"/>
      <c r="C14" s="414"/>
      <c r="D14" s="415">
        <f t="shared" ref="D14:D24" si="0">B14+C14</f>
        <v>0</v>
      </c>
      <c r="H14" s="402"/>
    </row>
    <row r="15" spans="1:8" ht="18" customHeight="1" x14ac:dyDescent="0.2">
      <c r="A15" s="413" t="s">
        <v>275</v>
      </c>
      <c r="B15" s="414"/>
      <c r="C15" s="414"/>
      <c r="D15" s="415">
        <f t="shared" si="0"/>
        <v>0</v>
      </c>
      <c r="H15" s="402"/>
    </row>
    <row r="16" spans="1:8" ht="18" customHeight="1" x14ac:dyDescent="0.2">
      <c r="A16" s="413" t="s">
        <v>276</v>
      </c>
      <c r="B16" s="414"/>
      <c r="C16" s="414"/>
      <c r="D16" s="415">
        <f t="shared" si="0"/>
        <v>0</v>
      </c>
      <c r="H16" s="402"/>
    </row>
    <row r="17" spans="1:8" ht="18" customHeight="1" x14ac:dyDescent="0.2">
      <c r="A17" s="413" t="s">
        <v>277</v>
      </c>
      <c r="B17" s="414"/>
      <c r="C17" s="414"/>
      <c r="D17" s="415">
        <f t="shared" si="0"/>
        <v>0</v>
      </c>
      <c r="H17" s="402"/>
    </row>
    <row r="18" spans="1:8" ht="18" customHeight="1" x14ac:dyDescent="0.2">
      <c r="A18" s="413" t="s">
        <v>278</v>
      </c>
      <c r="B18" s="414"/>
      <c r="C18" s="414"/>
      <c r="D18" s="415">
        <f t="shared" si="0"/>
        <v>0</v>
      </c>
      <c r="H18" s="402"/>
    </row>
    <row r="19" spans="1:8" ht="18" customHeight="1" x14ac:dyDescent="0.2">
      <c r="A19" s="413" t="s">
        <v>279</v>
      </c>
      <c r="B19" s="414"/>
      <c r="C19" s="414"/>
      <c r="D19" s="415">
        <f t="shared" si="0"/>
        <v>0</v>
      </c>
      <c r="H19" s="402"/>
    </row>
    <row r="20" spans="1:8" ht="18" customHeight="1" x14ac:dyDescent="0.2">
      <c r="A20" s="413" t="s">
        <v>17</v>
      </c>
      <c r="B20" s="414"/>
      <c r="C20" s="414"/>
      <c r="D20" s="415">
        <f t="shared" si="0"/>
        <v>0</v>
      </c>
      <c r="H20" s="402"/>
    </row>
    <row r="21" spans="1:8" ht="18" customHeight="1" x14ac:dyDescent="0.2">
      <c r="A21" s="413" t="s">
        <v>280</v>
      </c>
      <c r="B21" s="414"/>
      <c r="C21" s="414"/>
      <c r="D21" s="415">
        <f t="shared" si="0"/>
        <v>0</v>
      </c>
      <c r="H21" s="402"/>
    </row>
    <row r="22" spans="1:8" ht="18" customHeight="1" x14ac:dyDescent="0.2">
      <c r="A22" s="413" t="s">
        <v>280</v>
      </c>
      <c r="B22" s="414"/>
      <c r="C22" s="414"/>
      <c r="D22" s="415">
        <f t="shared" si="0"/>
        <v>0</v>
      </c>
      <c r="H22" s="402"/>
    </row>
    <row r="23" spans="1:8" ht="18" customHeight="1" x14ac:dyDescent="0.2">
      <c r="A23" s="413" t="s">
        <v>280</v>
      </c>
      <c r="B23" s="414"/>
      <c r="C23" s="414"/>
      <c r="D23" s="415">
        <f t="shared" si="0"/>
        <v>0</v>
      </c>
      <c r="H23" s="402"/>
    </row>
    <row r="24" spans="1:8" ht="18" customHeight="1" x14ac:dyDescent="0.2">
      <c r="A24" s="413"/>
      <c r="B24" s="414"/>
      <c r="C24" s="414"/>
      <c r="D24" s="415">
        <f t="shared" si="0"/>
        <v>0</v>
      </c>
      <c r="H24" s="402"/>
    </row>
    <row r="25" spans="1:8" ht="6" customHeight="1" x14ac:dyDescent="0.2">
      <c r="A25" s="410"/>
      <c r="B25" s="411"/>
      <c r="C25" s="411"/>
      <c r="D25" s="412"/>
      <c r="H25" s="402"/>
    </row>
    <row r="26" spans="1:8" ht="18" customHeight="1" x14ac:dyDescent="0.2">
      <c r="A26" s="416" t="s">
        <v>42</v>
      </c>
      <c r="B26" s="415">
        <f>SUM(B14:B24)</f>
        <v>0</v>
      </c>
      <c r="C26" s="415">
        <f t="shared" ref="C26:D26" si="1">SUM(C14:C24)</f>
        <v>0</v>
      </c>
      <c r="D26" s="415">
        <f t="shared" si="1"/>
        <v>0</v>
      </c>
      <c r="H26" s="402"/>
    </row>
    <row r="27" spans="1:8" ht="6" customHeight="1" x14ac:dyDescent="0.2">
      <c r="A27" s="399"/>
      <c r="H27" s="402"/>
    </row>
    <row r="28" spans="1:8" ht="6" customHeight="1" x14ac:dyDescent="0.2">
      <c r="A28" s="399"/>
      <c r="H28" s="402"/>
    </row>
    <row r="29" spans="1:8" ht="22.5" customHeight="1" x14ac:dyDescent="0.2">
      <c r="A29" s="635" t="s">
        <v>254</v>
      </c>
      <c r="B29" s="635" t="s">
        <v>255</v>
      </c>
      <c r="C29" s="635" t="s">
        <v>256</v>
      </c>
      <c r="D29" s="630" t="s">
        <v>257</v>
      </c>
      <c r="E29" s="627" t="s">
        <v>250</v>
      </c>
      <c r="F29" s="628"/>
      <c r="G29" s="629"/>
      <c r="H29" s="630" t="s">
        <v>251</v>
      </c>
    </row>
    <row r="30" spans="1:8" ht="22.5" customHeight="1" x14ac:dyDescent="0.2">
      <c r="A30" s="636"/>
      <c r="B30" s="637"/>
      <c r="C30" s="637"/>
      <c r="D30" s="631"/>
      <c r="E30" s="417" t="s">
        <v>271</v>
      </c>
      <c r="F30" s="417" t="s">
        <v>272</v>
      </c>
      <c r="G30" s="417" t="s">
        <v>273</v>
      </c>
      <c r="H30" s="631"/>
    </row>
    <row r="31" spans="1:8" ht="6" customHeight="1" x14ac:dyDescent="0.2">
      <c r="A31" s="418"/>
      <c r="B31" s="418"/>
      <c r="C31" s="418"/>
      <c r="D31" s="419"/>
      <c r="E31" s="419"/>
      <c r="F31" s="419"/>
      <c r="G31" s="420"/>
      <c r="H31" s="420"/>
    </row>
    <row r="32" spans="1:8" ht="18" customHeight="1" x14ac:dyDescent="0.2">
      <c r="A32" s="421"/>
      <c r="B32" s="421"/>
      <c r="C32" s="421"/>
      <c r="D32" s="422"/>
      <c r="E32" s="422"/>
      <c r="F32" s="422"/>
      <c r="G32" s="415">
        <f t="shared" ref="G32:G47" si="2">E32+F32</f>
        <v>0</v>
      </c>
      <c r="H32" s="423"/>
    </row>
    <row r="33" spans="1:8" ht="18" customHeight="1" x14ac:dyDescent="0.2">
      <c r="A33" s="421"/>
      <c r="B33" s="421"/>
      <c r="C33" s="421"/>
      <c r="D33" s="422"/>
      <c r="E33" s="422"/>
      <c r="F33" s="422"/>
      <c r="G33" s="415">
        <f t="shared" si="2"/>
        <v>0</v>
      </c>
      <c r="H33" s="423"/>
    </row>
    <row r="34" spans="1:8" ht="18" customHeight="1" x14ac:dyDescent="0.2">
      <c r="A34" s="421"/>
      <c r="B34" s="421"/>
      <c r="C34" s="421"/>
      <c r="D34" s="422"/>
      <c r="E34" s="422"/>
      <c r="F34" s="422"/>
      <c r="G34" s="415">
        <f t="shared" si="2"/>
        <v>0</v>
      </c>
      <c r="H34" s="423"/>
    </row>
    <row r="35" spans="1:8" ht="18" customHeight="1" x14ac:dyDescent="0.2">
      <c r="A35" s="421"/>
      <c r="B35" s="421"/>
      <c r="C35" s="421"/>
      <c r="D35" s="422"/>
      <c r="E35" s="422"/>
      <c r="F35" s="422"/>
      <c r="G35" s="415">
        <f t="shared" si="2"/>
        <v>0</v>
      </c>
      <c r="H35" s="423"/>
    </row>
    <row r="36" spans="1:8" ht="18" customHeight="1" x14ac:dyDescent="0.2">
      <c r="A36" s="421"/>
      <c r="B36" s="421"/>
      <c r="C36" s="421"/>
      <c r="D36" s="422"/>
      <c r="E36" s="422"/>
      <c r="F36" s="422"/>
      <c r="G36" s="415">
        <f t="shared" si="2"/>
        <v>0</v>
      </c>
      <c r="H36" s="423"/>
    </row>
    <row r="37" spans="1:8" ht="18" customHeight="1" x14ac:dyDescent="0.2">
      <c r="A37" s="421"/>
      <c r="B37" s="421"/>
      <c r="C37" s="421"/>
      <c r="D37" s="422"/>
      <c r="E37" s="422"/>
      <c r="F37" s="422"/>
      <c r="G37" s="415">
        <f t="shared" si="2"/>
        <v>0</v>
      </c>
      <c r="H37" s="423"/>
    </row>
    <row r="38" spans="1:8" ht="18" customHeight="1" x14ac:dyDescent="0.2">
      <c r="A38" s="421"/>
      <c r="B38" s="421"/>
      <c r="C38" s="421"/>
      <c r="D38" s="422"/>
      <c r="E38" s="422"/>
      <c r="F38" s="422"/>
      <c r="G38" s="415">
        <f t="shared" si="2"/>
        <v>0</v>
      </c>
      <c r="H38" s="423"/>
    </row>
    <row r="39" spans="1:8" ht="18" customHeight="1" x14ac:dyDescent="0.2">
      <c r="A39" s="421"/>
      <c r="B39" s="421"/>
      <c r="C39" s="421"/>
      <c r="D39" s="422"/>
      <c r="E39" s="422"/>
      <c r="F39" s="422"/>
      <c r="G39" s="415">
        <f t="shared" si="2"/>
        <v>0</v>
      </c>
      <c r="H39" s="423"/>
    </row>
    <row r="40" spans="1:8" ht="18" customHeight="1" x14ac:dyDescent="0.2">
      <c r="A40" s="421"/>
      <c r="B40" s="421"/>
      <c r="C40" s="421"/>
      <c r="D40" s="422"/>
      <c r="E40" s="422"/>
      <c r="F40" s="422"/>
      <c r="G40" s="415">
        <f t="shared" si="2"/>
        <v>0</v>
      </c>
      <c r="H40" s="423"/>
    </row>
    <row r="41" spans="1:8" x14ac:dyDescent="0.2">
      <c r="A41" s="421"/>
      <c r="B41" s="421"/>
      <c r="C41" s="421"/>
      <c r="D41" s="422"/>
      <c r="E41" s="422"/>
      <c r="F41" s="422"/>
      <c r="G41" s="415">
        <f t="shared" si="2"/>
        <v>0</v>
      </c>
      <c r="H41" s="423"/>
    </row>
    <row r="42" spans="1:8" ht="18" customHeight="1" x14ac:dyDescent="0.2">
      <c r="A42" s="421"/>
      <c r="B42" s="421"/>
      <c r="C42" s="421"/>
      <c r="D42" s="422"/>
      <c r="E42" s="422"/>
      <c r="F42" s="422"/>
      <c r="G42" s="415">
        <f t="shared" si="2"/>
        <v>0</v>
      </c>
      <c r="H42" s="423"/>
    </row>
    <row r="43" spans="1:8" x14ac:dyDescent="0.2">
      <c r="A43" s="421"/>
      <c r="B43" s="421"/>
      <c r="C43" s="421"/>
      <c r="D43" s="422"/>
      <c r="E43" s="422"/>
      <c r="F43" s="422"/>
      <c r="G43" s="415">
        <f t="shared" si="2"/>
        <v>0</v>
      </c>
      <c r="H43" s="423"/>
    </row>
    <row r="44" spans="1:8" x14ac:dyDescent="0.2">
      <c r="A44" s="421"/>
      <c r="B44" s="421"/>
      <c r="C44" s="421"/>
      <c r="D44" s="422"/>
      <c r="E44" s="422"/>
      <c r="F44" s="422"/>
      <c r="G44" s="415">
        <f t="shared" si="2"/>
        <v>0</v>
      </c>
      <c r="H44" s="423"/>
    </row>
    <row r="45" spans="1:8" x14ac:dyDescent="0.2">
      <c r="A45" s="421"/>
      <c r="B45" s="421"/>
      <c r="C45" s="421"/>
      <c r="D45" s="422"/>
      <c r="E45" s="422"/>
      <c r="F45" s="422"/>
      <c r="G45" s="415">
        <f t="shared" si="2"/>
        <v>0</v>
      </c>
      <c r="H45" s="423"/>
    </row>
    <row r="46" spans="1:8" x14ac:dyDescent="0.2">
      <c r="A46" s="421"/>
      <c r="B46" s="421"/>
      <c r="C46" s="421"/>
      <c r="D46" s="422"/>
      <c r="E46" s="422"/>
      <c r="F46" s="422"/>
      <c r="G46" s="415">
        <f t="shared" si="2"/>
        <v>0</v>
      </c>
      <c r="H46" s="423"/>
    </row>
    <row r="47" spans="1:8" x14ac:dyDescent="0.2">
      <c r="A47" s="421"/>
      <c r="B47" s="421"/>
      <c r="C47" s="421"/>
      <c r="D47" s="422"/>
      <c r="E47" s="422"/>
      <c r="F47" s="422"/>
      <c r="G47" s="415">
        <f t="shared" si="2"/>
        <v>0</v>
      </c>
      <c r="H47" s="423"/>
    </row>
    <row r="48" spans="1:8" ht="6" customHeight="1" x14ac:dyDescent="0.2">
      <c r="D48" s="401"/>
      <c r="E48" s="401"/>
      <c r="F48" s="401"/>
      <c r="G48" s="424"/>
      <c r="H48" s="425"/>
    </row>
    <row r="49" spans="1:8" x14ac:dyDescent="0.2">
      <c r="D49" s="426" t="s">
        <v>42</v>
      </c>
      <c r="E49" s="427">
        <f>SUM(E32:E47)</f>
        <v>0</v>
      </c>
      <c r="F49" s="427">
        <f>SUM(F32:F47)</f>
        <v>0</v>
      </c>
      <c r="G49" s="427">
        <f>SUM(G32:G47)</f>
        <v>0</v>
      </c>
      <c r="H49" s="428"/>
    </row>
    <row r="50" spans="1:8" x14ac:dyDescent="0.2">
      <c r="D50" s="401"/>
      <c r="E50" s="401"/>
      <c r="F50" s="401"/>
      <c r="G50" s="400"/>
    </row>
    <row r="51" spans="1:8" x14ac:dyDescent="0.2">
      <c r="D51" s="401"/>
      <c r="E51" s="401"/>
      <c r="F51" s="401"/>
      <c r="G51" s="400"/>
    </row>
    <row r="52" spans="1:8" ht="12.75" customHeight="1" x14ac:dyDescent="0.2">
      <c r="D52" s="401"/>
      <c r="E52" s="401"/>
      <c r="F52" s="401"/>
      <c r="G52" s="400"/>
    </row>
    <row r="53" spans="1:8" ht="28.5" customHeight="1" x14ac:dyDescent="0.2">
      <c r="A53" s="632" t="s">
        <v>288</v>
      </c>
      <c r="B53" s="632"/>
      <c r="C53" s="632"/>
      <c r="D53" s="632"/>
      <c r="E53" s="632"/>
      <c r="F53" s="632"/>
      <c r="G53" s="632"/>
      <c r="H53" s="632"/>
    </row>
    <row r="54" spans="1:8" x14ac:dyDescent="0.2">
      <c r="E54" s="401"/>
      <c r="F54" s="401"/>
      <c r="G54" s="400"/>
    </row>
    <row r="55" spans="1:8" x14ac:dyDescent="0.2">
      <c r="E55" s="401"/>
      <c r="F55" s="401"/>
      <c r="G55" s="400"/>
    </row>
    <row r="56" spans="1:8" x14ac:dyDescent="0.2">
      <c r="E56" s="401"/>
      <c r="F56" s="401"/>
      <c r="G56" s="400"/>
    </row>
    <row r="57" spans="1:8" x14ac:dyDescent="0.2">
      <c r="E57" s="401"/>
      <c r="F57" s="401"/>
      <c r="G57" s="400"/>
    </row>
    <row r="58" spans="1:8" x14ac:dyDescent="0.2">
      <c r="E58" s="401"/>
      <c r="F58" s="401"/>
      <c r="G58" s="400"/>
    </row>
    <row r="59" spans="1:8" x14ac:dyDescent="0.2">
      <c r="E59" s="401"/>
      <c r="F59" s="401"/>
      <c r="G59" s="400"/>
    </row>
    <row r="60" spans="1:8" x14ac:dyDescent="0.2">
      <c r="E60" s="401"/>
      <c r="F60" s="401"/>
      <c r="G60" s="400"/>
    </row>
    <row r="61" spans="1:8" x14ac:dyDescent="0.2">
      <c r="E61" s="401"/>
      <c r="F61" s="401"/>
      <c r="G61" s="400"/>
    </row>
    <row r="62" spans="1:8" x14ac:dyDescent="0.2">
      <c r="E62" s="401"/>
      <c r="F62" s="401"/>
      <c r="G62" s="400"/>
    </row>
    <row r="63" spans="1:8" x14ac:dyDescent="0.2">
      <c r="E63" s="401"/>
      <c r="F63" s="401"/>
      <c r="G63" s="400"/>
    </row>
    <row r="64" spans="1:8" x14ac:dyDescent="0.2">
      <c r="E64" s="401"/>
      <c r="F64" s="401"/>
      <c r="G64" s="400"/>
    </row>
    <row r="65" spans="4:7" x14ac:dyDescent="0.2">
      <c r="E65" s="401"/>
      <c r="F65" s="401"/>
      <c r="G65" s="400"/>
    </row>
    <row r="66" spans="4:7" x14ac:dyDescent="0.2">
      <c r="E66" s="401"/>
      <c r="F66" s="401"/>
      <c r="G66" s="400"/>
    </row>
    <row r="67" spans="4:7" x14ac:dyDescent="0.2">
      <c r="D67" s="401"/>
      <c r="E67" s="401"/>
      <c r="F67" s="401"/>
      <c r="G67" s="400"/>
    </row>
    <row r="68" spans="4:7" x14ac:dyDescent="0.2">
      <c r="D68" s="401"/>
      <c r="E68" s="401"/>
      <c r="F68" s="401"/>
      <c r="G68" s="400"/>
    </row>
    <row r="69" spans="4:7" x14ac:dyDescent="0.2">
      <c r="D69" s="401"/>
      <c r="E69" s="401"/>
      <c r="F69" s="401"/>
      <c r="G69" s="400"/>
    </row>
    <row r="70" spans="4:7" x14ac:dyDescent="0.2">
      <c r="D70" s="401"/>
      <c r="E70" s="401"/>
      <c r="F70" s="401"/>
      <c r="G70" s="400"/>
    </row>
    <row r="71" spans="4:7" x14ac:dyDescent="0.2">
      <c r="D71" s="401"/>
      <c r="E71" s="401"/>
      <c r="F71" s="401"/>
      <c r="G71" s="400"/>
    </row>
    <row r="72" spans="4:7" x14ac:dyDescent="0.2">
      <c r="D72" s="401"/>
      <c r="E72" s="401"/>
      <c r="F72" s="401"/>
      <c r="G72" s="400"/>
    </row>
    <row r="73" spans="4:7" x14ac:dyDescent="0.2">
      <c r="D73" s="401"/>
      <c r="E73" s="401"/>
      <c r="F73" s="401"/>
      <c r="G73" s="400"/>
    </row>
    <row r="74" spans="4:7" x14ac:dyDescent="0.2">
      <c r="D74" s="401"/>
      <c r="E74" s="401"/>
      <c r="F74" s="401"/>
      <c r="G74" s="400"/>
    </row>
    <row r="75" spans="4:7" x14ac:dyDescent="0.2">
      <c r="D75" s="401"/>
      <c r="E75" s="401"/>
      <c r="F75" s="401"/>
      <c r="G75" s="400"/>
    </row>
    <row r="76" spans="4:7" x14ac:dyDescent="0.2">
      <c r="D76" s="401"/>
      <c r="E76" s="401"/>
      <c r="F76" s="401"/>
      <c r="G76" s="400"/>
    </row>
    <row r="77" spans="4:7" x14ac:dyDescent="0.2">
      <c r="D77" s="401"/>
      <c r="E77" s="401"/>
      <c r="F77" s="401"/>
      <c r="G77" s="400"/>
    </row>
    <row r="78" spans="4:7" x14ac:dyDescent="0.2">
      <c r="D78" s="401"/>
      <c r="E78" s="401"/>
      <c r="F78" s="401"/>
      <c r="G78" s="400"/>
    </row>
    <row r="79" spans="4:7" x14ac:dyDescent="0.2">
      <c r="D79" s="401"/>
      <c r="E79" s="401"/>
      <c r="F79" s="401"/>
      <c r="G79" s="400"/>
    </row>
    <row r="80" spans="4:7" x14ac:dyDescent="0.2">
      <c r="D80" s="401"/>
      <c r="E80" s="401"/>
      <c r="F80" s="401"/>
      <c r="G80" s="400"/>
    </row>
    <row r="81" spans="4:7" x14ac:dyDescent="0.2">
      <c r="D81" s="401"/>
      <c r="E81" s="401"/>
      <c r="F81" s="401"/>
      <c r="G81" s="400"/>
    </row>
    <row r="82" spans="4:7" x14ac:dyDescent="0.2">
      <c r="D82" s="401"/>
      <c r="E82" s="401"/>
      <c r="F82" s="401"/>
      <c r="G82" s="400"/>
    </row>
    <row r="83" spans="4:7" x14ac:dyDescent="0.2">
      <c r="D83" s="401"/>
      <c r="E83" s="401"/>
      <c r="F83" s="401"/>
      <c r="G83" s="400"/>
    </row>
    <row r="84" spans="4:7" x14ac:dyDescent="0.2">
      <c r="D84" s="401"/>
      <c r="E84" s="401"/>
      <c r="F84" s="401"/>
      <c r="G84" s="400"/>
    </row>
    <row r="85" spans="4:7" x14ac:dyDescent="0.2">
      <c r="D85" s="401"/>
      <c r="E85" s="401"/>
      <c r="F85" s="401"/>
      <c r="G85" s="400"/>
    </row>
    <row r="86" spans="4:7" x14ac:dyDescent="0.2">
      <c r="D86" s="401"/>
      <c r="E86" s="401"/>
      <c r="F86" s="401"/>
      <c r="G86" s="400"/>
    </row>
    <row r="87" spans="4:7" x14ac:dyDescent="0.2">
      <c r="D87" s="401"/>
      <c r="E87" s="401"/>
      <c r="F87" s="401"/>
      <c r="G87" s="400"/>
    </row>
    <row r="88" spans="4:7" x14ac:dyDescent="0.2">
      <c r="D88" s="401"/>
      <c r="E88" s="401"/>
      <c r="F88" s="401"/>
      <c r="G88" s="400"/>
    </row>
    <row r="89" spans="4:7" x14ac:dyDescent="0.2">
      <c r="D89" s="401"/>
      <c r="E89" s="401"/>
      <c r="F89" s="401"/>
      <c r="G89" s="400"/>
    </row>
    <row r="90" spans="4:7" x14ac:dyDescent="0.2">
      <c r="D90" s="401"/>
      <c r="E90" s="401"/>
      <c r="F90" s="401"/>
      <c r="G90" s="400"/>
    </row>
    <row r="91" spans="4:7" x14ac:dyDescent="0.2">
      <c r="D91" s="401"/>
      <c r="E91" s="401"/>
      <c r="F91" s="401"/>
      <c r="G91" s="400"/>
    </row>
    <row r="92" spans="4:7" x14ac:dyDescent="0.2">
      <c r="D92" s="401"/>
      <c r="E92" s="401"/>
      <c r="F92" s="401"/>
      <c r="G92" s="400"/>
    </row>
    <row r="93" spans="4:7" x14ac:dyDescent="0.2">
      <c r="D93" s="401"/>
      <c r="E93" s="401"/>
      <c r="F93" s="401"/>
      <c r="G93" s="400"/>
    </row>
    <row r="94" spans="4:7" x14ac:dyDescent="0.2">
      <c r="D94" s="401"/>
      <c r="E94" s="401"/>
      <c r="F94" s="401"/>
      <c r="G94" s="400"/>
    </row>
    <row r="95" spans="4:7" x14ac:dyDescent="0.2">
      <c r="D95" s="401"/>
      <c r="E95" s="401"/>
      <c r="F95" s="401"/>
      <c r="G95" s="400"/>
    </row>
    <row r="96" spans="4:7" x14ac:dyDescent="0.2">
      <c r="D96" s="401"/>
      <c r="E96" s="401"/>
      <c r="F96" s="401"/>
      <c r="G96" s="400"/>
    </row>
    <row r="97" spans="4:7" x14ac:dyDescent="0.2">
      <c r="D97" s="401"/>
      <c r="E97" s="401"/>
      <c r="F97" s="401"/>
      <c r="G97" s="400"/>
    </row>
    <row r="98" spans="4:7" x14ac:dyDescent="0.2">
      <c r="D98" s="401"/>
      <c r="E98" s="401"/>
      <c r="F98" s="401"/>
      <c r="G98" s="400"/>
    </row>
    <row r="99" spans="4:7" x14ac:dyDescent="0.2">
      <c r="D99" s="401"/>
      <c r="E99" s="401"/>
      <c r="F99" s="401"/>
      <c r="G99" s="400"/>
    </row>
    <row r="100" spans="4:7" x14ac:dyDescent="0.2">
      <c r="D100" s="401"/>
      <c r="E100" s="401"/>
      <c r="F100" s="401"/>
      <c r="G100" s="400"/>
    </row>
    <row r="101" spans="4:7" x14ac:dyDescent="0.2">
      <c r="D101" s="401"/>
      <c r="E101" s="401"/>
      <c r="F101" s="401"/>
      <c r="G101" s="400"/>
    </row>
    <row r="102" spans="4:7" x14ac:dyDescent="0.2">
      <c r="D102" s="401"/>
      <c r="E102" s="401"/>
      <c r="F102" s="401"/>
      <c r="G102" s="400"/>
    </row>
    <row r="103" spans="4:7" x14ac:dyDescent="0.2">
      <c r="D103" s="401"/>
      <c r="E103" s="401"/>
      <c r="F103" s="401"/>
      <c r="G103" s="400"/>
    </row>
    <row r="104" spans="4:7" x14ac:dyDescent="0.2">
      <c r="D104" s="401"/>
      <c r="E104" s="401"/>
      <c r="F104" s="401"/>
      <c r="G104" s="400"/>
    </row>
    <row r="105" spans="4:7" x14ac:dyDescent="0.2">
      <c r="D105" s="401"/>
      <c r="E105" s="401"/>
      <c r="F105" s="401"/>
      <c r="G105" s="400"/>
    </row>
    <row r="106" spans="4:7" x14ac:dyDescent="0.2">
      <c r="D106" s="401"/>
      <c r="E106" s="401"/>
      <c r="F106" s="401"/>
      <c r="G106" s="400"/>
    </row>
    <row r="107" spans="4:7" x14ac:dyDescent="0.2">
      <c r="D107" s="401"/>
      <c r="E107" s="401"/>
      <c r="F107" s="401"/>
      <c r="G107" s="400"/>
    </row>
    <row r="108" spans="4:7" x14ac:dyDescent="0.2">
      <c r="D108" s="401"/>
      <c r="E108" s="401"/>
      <c r="F108" s="401"/>
      <c r="G108" s="400"/>
    </row>
    <row r="109" spans="4:7" x14ac:dyDescent="0.2">
      <c r="D109" s="401"/>
      <c r="E109" s="401"/>
      <c r="F109" s="401"/>
      <c r="G109" s="400"/>
    </row>
    <row r="110" spans="4:7" x14ac:dyDescent="0.2">
      <c r="D110" s="401"/>
      <c r="E110" s="401"/>
      <c r="F110" s="401"/>
      <c r="G110" s="400"/>
    </row>
    <row r="111" spans="4:7" x14ac:dyDescent="0.2">
      <c r="D111" s="401"/>
      <c r="E111" s="401"/>
      <c r="F111" s="401"/>
      <c r="G111" s="400"/>
    </row>
    <row r="112" spans="4:7" x14ac:dyDescent="0.2">
      <c r="D112" s="401"/>
      <c r="E112" s="401"/>
      <c r="F112" s="401"/>
      <c r="G112" s="400"/>
    </row>
    <row r="113" spans="4:7" x14ac:dyDescent="0.2">
      <c r="D113" s="401"/>
      <c r="E113" s="401"/>
      <c r="F113" s="401"/>
      <c r="G113" s="400"/>
    </row>
    <row r="114" spans="4:7" x14ac:dyDescent="0.2">
      <c r="D114" s="401"/>
      <c r="E114" s="401"/>
      <c r="F114" s="401"/>
      <c r="G114" s="400"/>
    </row>
    <row r="115" spans="4:7" x14ac:dyDescent="0.2">
      <c r="D115" s="401"/>
      <c r="E115" s="401"/>
      <c r="F115" s="401"/>
      <c r="G115" s="400"/>
    </row>
    <row r="116" spans="4:7" x14ac:dyDescent="0.2">
      <c r="D116" s="401"/>
      <c r="E116" s="401"/>
      <c r="F116" s="401"/>
      <c r="G116" s="400"/>
    </row>
    <row r="117" spans="4:7" x14ac:dyDescent="0.2">
      <c r="D117" s="401"/>
      <c r="E117" s="401"/>
      <c r="F117" s="401"/>
      <c r="G117" s="400"/>
    </row>
    <row r="118" spans="4:7" x14ac:dyDescent="0.2">
      <c r="D118" s="401"/>
      <c r="E118" s="401"/>
      <c r="F118" s="401"/>
      <c r="G118" s="400"/>
    </row>
    <row r="119" spans="4:7" x14ac:dyDescent="0.2">
      <c r="D119" s="401"/>
      <c r="E119" s="401"/>
      <c r="F119" s="401"/>
      <c r="G119" s="400"/>
    </row>
    <row r="120" spans="4:7" x14ac:dyDescent="0.2">
      <c r="D120" s="401"/>
      <c r="E120" s="401"/>
      <c r="F120" s="401"/>
      <c r="G120" s="400"/>
    </row>
    <row r="121" spans="4:7" x14ac:dyDescent="0.2">
      <c r="D121" s="401"/>
      <c r="E121" s="401"/>
      <c r="F121" s="401"/>
      <c r="G121" s="400"/>
    </row>
    <row r="122" spans="4:7" x14ac:dyDescent="0.2">
      <c r="D122" s="401"/>
      <c r="E122" s="401"/>
      <c r="F122" s="401"/>
      <c r="G122" s="400"/>
    </row>
    <row r="123" spans="4:7" x14ac:dyDescent="0.2">
      <c r="D123" s="401"/>
      <c r="E123" s="401"/>
      <c r="F123" s="401"/>
      <c r="G123" s="400"/>
    </row>
    <row r="124" spans="4:7" x14ac:dyDescent="0.2">
      <c r="D124" s="401"/>
      <c r="E124" s="401"/>
      <c r="F124" s="401"/>
      <c r="G124" s="400"/>
    </row>
    <row r="125" spans="4:7" x14ac:dyDescent="0.2">
      <c r="D125" s="401"/>
      <c r="E125" s="401"/>
      <c r="F125" s="401"/>
      <c r="G125" s="400"/>
    </row>
    <row r="126" spans="4:7" x14ac:dyDescent="0.2">
      <c r="D126" s="401"/>
      <c r="E126" s="401"/>
      <c r="F126" s="401"/>
      <c r="G126" s="400"/>
    </row>
    <row r="127" spans="4:7" x14ac:dyDescent="0.2">
      <c r="D127" s="401"/>
      <c r="E127" s="401"/>
      <c r="F127" s="401"/>
      <c r="G127" s="400"/>
    </row>
    <row r="128" spans="4:7" x14ac:dyDescent="0.2">
      <c r="D128" s="401"/>
      <c r="E128" s="401"/>
      <c r="F128" s="401"/>
      <c r="G128" s="400"/>
    </row>
    <row r="129" spans="4:7" x14ac:dyDescent="0.2">
      <c r="D129" s="401"/>
      <c r="E129" s="401"/>
      <c r="F129" s="401"/>
      <c r="G129" s="400"/>
    </row>
    <row r="130" spans="4:7" x14ac:dyDescent="0.2">
      <c r="D130" s="401"/>
      <c r="E130" s="401"/>
      <c r="F130" s="401"/>
      <c r="G130" s="400"/>
    </row>
    <row r="131" spans="4:7" x14ac:dyDescent="0.2">
      <c r="D131" s="401"/>
      <c r="E131" s="401"/>
      <c r="F131" s="401"/>
      <c r="G131" s="400"/>
    </row>
    <row r="132" spans="4:7" x14ac:dyDescent="0.2">
      <c r="D132" s="401"/>
      <c r="E132" s="401"/>
      <c r="F132" s="401"/>
      <c r="G132" s="400"/>
    </row>
    <row r="133" spans="4:7" x14ac:dyDescent="0.2">
      <c r="D133" s="401"/>
      <c r="E133" s="401"/>
      <c r="F133" s="401"/>
      <c r="G133" s="400"/>
    </row>
    <row r="134" spans="4:7" x14ac:dyDescent="0.2">
      <c r="D134" s="401"/>
      <c r="E134" s="401"/>
      <c r="F134" s="401"/>
      <c r="G134" s="400"/>
    </row>
    <row r="135" spans="4:7" x14ac:dyDescent="0.2">
      <c r="D135" s="401"/>
      <c r="E135" s="401"/>
      <c r="F135" s="401"/>
      <c r="G135" s="400"/>
    </row>
    <row r="136" spans="4:7" x14ac:dyDescent="0.2">
      <c r="D136" s="401"/>
      <c r="E136" s="401"/>
      <c r="F136" s="401"/>
      <c r="G136" s="400"/>
    </row>
    <row r="137" spans="4:7" x14ac:dyDescent="0.2">
      <c r="D137" s="401"/>
      <c r="E137" s="401"/>
      <c r="F137" s="401"/>
      <c r="G137" s="400"/>
    </row>
    <row r="138" spans="4:7" x14ac:dyDescent="0.2">
      <c r="D138" s="401"/>
      <c r="E138" s="401"/>
      <c r="F138" s="401"/>
      <c r="G138" s="400"/>
    </row>
    <row r="139" spans="4:7" x14ac:dyDescent="0.2">
      <c r="D139" s="401"/>
      <c r="E139" s="401"/>
      <c r="F139" s="401"/>
      <c r="G139" s="400"/>
    </row>
    <row r="140" spans="4:7" x14ac:dyDescent="0.2">
      <c r="D140" s="401"/>
      <c r="E140" s="401"/>
      <c r="F140" s="401"/>
      <c r="G140" s="400"/>
    </row>
    <row r="141" spans="4:7" x14ac:dyDescent="0.2">
      <c r="D141" s="401"/>
      <c r="E141" s="401"/>
      <c r="F141" s="401"/>
      <c r="G141" s="400"/>
    </row>
    <row r="142" spans="4:7" x14ac:dyDescent="0.2">
      <c r="D142" s="401"/>
      <c r="E142" s="401"/>
      <c r="F142" s="401"/>
      <c r="G142" s="400"/>
    </row>
    <row r="143" spans="4:7" x14ac:dyDescent="0.2">
      <c r="D143" s="401"/>
      <c r="E143" s="401"/>
      <c r="F143" s="401"/>
      <c r="G143" s="400"/>
    </row>
    <row r="144" spans="4:7" x14ac:dyDescent="0.2">
      <c r="D144" s="401"/>
      <c r="E144" s="401"/>
      <c r="F144" s="401"/>
      <c r="G144" s="400"/>
    </row>
    <row r="145" spans="4:7" x14ac:dyDescent="0.2">
      <c r="D145" s="401"/>
      <c r="E145" s="401"/>
      <c r="F145" s="401"/>
      <c r="G145" s="400"/>
    </row>
    <row r="146" spans="4:7" x14ac:dyDescent="0.2">
      <c r="D146" s="401"/>
      <c r="E146" s="401"/>
      <c r="F146" s="401"/>
      <c r="G146" s="400"/>
    </row>
    <row r="147" spans="4:7" x14ac:dyDescent="0.2">
      <c r="D147" s="401"/>
      <c r="E147" s="401"/>
      <c r="F147" s="401"/>
      <c r="G147" s="400"/>
    </row>
    <row r="148" spans="4:7" x14ac:dyDescent="0.2">
      <c r="D148" s="401"/>
      <c r="E148" s="401"/>
      <c r="F148" s="401"/>
      <c r="G148" s="400"/>
    </row>
    <row r="149" spans="4:7" x14ac:dyDescent="0.2">
      <c r="D149" s="401"/>
      <c r="E149" s="401"/>
      <c r="F149" s="401"/>
      <c r="G149" s="400"/>
    </row>
    <row r="150" spans="4:7" x14ac:dyDescent="0.2">
      <c r="D150" s="401"/>
      <c r="E150" s="401"/>
      <c r="F150" s="401"/>
      <c r="G150" s="400"/>
    </row>
    <row r="151" spans="4:7" x14ac:dyDescent="0.2">
      <c r="D151" s="401"/>
      <c r="E151" s="401"/>
      <c r="F151" s="401"/>
      <c r="G151" s="400"/>
    </row>
    <row r="152" spans="4:7" x14ac:dyDescent="0.2">
      <c r="D152" s="401"/>
      <c r="E152" s="401"/>
      <c r="F152" s="401"/>
      <c r="G152" s="400"/>
    </row>
    <row r="153" spans="4:7" x14ac:dyDescent="0.2">
      <c r="D153" s="401"/>
      <c r="E153" s="401"/>
      <c r="F153" s="401"/>
      <c r="G153" s="400"/>
    </row>
    <row r="154" spans="4:7" x14ac:dyDescent="0.2">
      <c r="D154" s="401"/>
      <c r="E154" s="401"/>
      <c r="F154" s="401"/>
      <c r="G154" s="400"/>
    </row>
    <row r="155" spans="4:7" x14ac:dyDescent="0.2">
      <c r="D155" s="401"/>
      <c r="E155" s="401"/>
      <c r="F155" s="401"/>
      <c r="G155" s="400"/>
    </row>
    <row r="156" spans="4:7" x14ac:dyDescent="0.2">
      <c r="D156" s="401"/>
      <c r="E156" s="401"/>
      <c r="F156" s="401"/>
      <c r="G156" s="400"/>
    </row>
    <row r="157" spans="4:7" x14ac:dyDescent="0.2">
      <c r="D157" s="401"/>
      <c r="E157" s="401"/>
      <c r="F157" s="401"/>
      <c r="G157" s="400"/>
    </row>
    <row r="158" spans="4:7" x14ac:dyDescent="0.2">
      <c r="D158" s="401"/>
      <c r="E158" s="401"/>
      <c r="F158" s="401"/>
      <c r="G158" s="400"/>
    </row>
    <row r="159" spans="4:7" x14ac:dyDescent="0.2">
      <c r="D159" s="401"/>
      <c r="E159" s="401"/>
      <c r="F159" s="401"/>
      <c r="G159" s="400"/>
    </row>
    <row r="160" spans="4:7" x14ac:dyDescent="0.2">
      <c r="D160" s="401"/>
      <c r="E160" s="401"/>
      <c r="F160" s="401"/>
      <c r="G160" s="400"/>
    </row>
    <row r="161" spans="4:7" x14ac:dyDescent="0.2">
      <c r="D161" s="401"/>
      <c r="E161" s="401"/>
      <c r="F161" s="401"/>
      <c r="G161" s="400"/>
    </row>
    <row r="162" spans="4:7" x14ac:dyDescent="0.2">
      <c r="D162" s="401"/>
      <c r="E162" s="401"/>
      <c r="F162" s="401"/>
      <c r="G162" s="400"/>
    </row>
    <row r="163" spans="4:7" x14ac:dyDescent="0.2">
      <c r="D163" s="401"/>
      <c r="E163" s="401"/>
      <c r="F163" s="401"/>
      <c r="G163" s="400"/>
    </row>
    <row r="164" spans="4:7" x14ac:dyDescent="0.2">
      <c r="D164" s="401"/>
      <c r="E164" s="401"/>
      <c r="F164" s="401"/>
      <c r="G164" s="400"/>
    </row>
    <row r="165" spans="4:7" x14ac:dyDescent="0.2">
      <c r="D165" s="401"/>
      <c r="E165" s="401"/>
      <c r="F165" s="401"/>
      <c r="G165" s="400"/>
    </row>
    <row r="166" spans="4:7" x14ac:dyDescent="0.2">
      <c r="D166" s="401"/>
      <c r="E166" s="401"/>
      <c r="F166" s="401"/>
      <c r="G166" s="400"/>
    </row>
    <row r="167" spans="4:7" x14ac:dyDescent="0.2">
      <c r="D167" s="401"/>
      <c r="E167" s="401"/>
      <c r="F167" s="401"/>
      <c r="G167" s="400"/>
    </row>
    <row r="168" spans="4:7" x14ac:dyDescent="0.2">
      <c r="D168" s="401"/>
      <c r="E168" s="401"/>
      <c r="F168" s="401"/>
      <c r="G168" s="400"/>
    </row>
    <row r="169" spans="4:7" x14ac:dyDescent="0.2">
      <c r="D169" s="401"/>
      <c r="E169" s="401"/>
      <c r="F169" s="401"/>
      <c r="G169" s="400"/>
    </row>
    <row r="170" spans="4:7" x14ac:dyDescent="0.2">
      <c r="D170" s="401"/>
      <c r="E170" s="401"/>
      <c r="F170" s="401"/>
      <c r="G170" s="400"/>
    </row>
    <row r="171" spans="4:7" x14ac:dyDescent="0.2">
      <c r="D171" s="401"/>
      <c r="E171" s="401"/>
      <c r="F171" s="401"/>
      <c r="G171" s="400"/>
    </row>
    <row r="172" spans="4:7" x14ac:dyDescent="0.2">
      <c r="D172" s="401"/>
      <c r="E172" s="401"/>
      <c r="F172" s="401"/>
      <c r="G172" s="400"/>
    </row>
    <row r="173" spans="4:7" x14ac:dyDescent="0.2">
      <c r="D173" s="401"/>
      <c r="E173" s="401"/>
      <c r="F173" s="401"/>
      <c r="G173" s="400"/>
    </row>
    <row r="174" spans="4:7" x14ac:dyDescent="0.2">
      <c r="D174" s="401"/>
      <c r="E174" s="401"/>
      <c r="F174" s="401"/>
      <c r="G174" s="400"/>
    </row>
    <row r="175" spans="4:7" x14ac:dyDescent="0.2">
      <c r="D175" s="401"/>
      <c r="E175" s="401"/>
      <c r="F175" s="401"/>
      <c r="G175" s="400"/>
    </row>
    <row r="176" spans="4:7" x14ac:dyDescent="0.2">
      <c r="D176" s="401"/>
      <c r="E176" s="401"/>
      <c r="F176" s="401"/>
      <c r="G176" s="400"/>
    </row>
    <row r="177" spans="4:7" x14ac:dyDescent="0.2">
      <c r="D177" s="401"/>
      <c r="E177" s="401"/>
      <c r="F177" s="401"/>
      <c r="G177" s="400"/>
    </row>
    <row r="178" spans="4:7" x14ac:dyDescent="0.2">
      <c r="D178" s="401"/>
      <c r="E178" s="401"/>
      <c r="F178" s="401"/>
      <c r="G178" s="400"/>
    </row>
    <row r="179" spans="4:7" x14ac:dyDescent="0.2">
      <c r="D179" s="401"/>
      <c r="E179" s="401"/>
      <c r="F179" s="401"/>
      <c r="G179" s="400"/>
    </row>
    <row r="180" spans="4:7" x14ac:dyDescent="0.2">
      <c r="D180" s="401"/>
      <c r="E180" s="401"/>
      <c r="F180" s="401"/>
      <c r="G180" s="400"/>
    </row>
    <row r="181" spans="4:7" x14ac:dyDescent="0.2">
      <c r="D181" s="401"/>
      <c r="E181" s="401"/>
      <c r="F181" s="401"/>
      <c r="G181" s="400"/>
    </row>
    <row r="182" spans="4:7" x14ac:dyDescent="0.2">
      <c r="D182" s="401"/>
      <c r="E182" s="401"/>
      <c r="F182" s="401"/>
      <c r="G182" s="400"/>
    </row>
    <row r="183" spans="4:7" x14ac:dyDescent="0.2">
      <c r="D183" s="401"/>
      <c r="E183" s="401"/>
      <c r="F183" s="401"/>
      <c r="G183" s="400"/>
    </row>
    <row r="184" spans="4:7" x14ac:dyDescent="0.2">
      <c r="D184" s="401"/>
      <c r="E184" s="401"/>
      <c r="F184" s="401"/>
      <c r="G184" s="400"/>
    </row>
    <row r="185" spans="4:7" x14ac:dyDescent="0.2">
      <c r="D185" s="401"/>
      <c r="E185" s="401"/>
      <c r="F185" s="401"/>
      <c r="G185" s="400"/>
    </row>
    <row r="186" spans="4:7" x14ac:dyDescent="0.2">
      <c r="D186" s="401"/>
      <c r="E186" s="401"/>
      <c r="F186" s="401"/>
      <c r="G186" s="400"/>
    </row>
    <row r="187" spans="4:7" x14ac:dyDescent="0.2">
      <c r="D187" s="401"/>
      <c r="E187" s="401"/>
      <c r="F187" s="401"/>
      <c r="G187" s="400"/>
    </row>
    <row r="188" spans="4:7" x14ac:dyDescent="0.2">
      <c r="D188" s="401"/>
      <c r="E188" s="401"/>
      <c r="F188" s="401"/>
      <c r="G188" s="400"/>
    </row>
    <row r="189" spans="4:7" x14ac:dyDescent="0.2">
      <c r="D189" s="401"/>
      <c r="E189" s="401"/>
      <c r="F189" s="401"/>
      <c r="G189" s="400"/>
    </row>
    <row r="190" spans="4:7" x14ac:dyDescent="0.2">
      <c r="D190" s="401"/>
      <c r="E190" s="401"/>
      <c r="F190" s="401"/>
      <c r="G190" s="400"/>
    </row>
    <row r="191" spans="4:7" x14ac:dyDescent="0.2">
      <c r="D191" s="401"/>
      <c r="E191" s="401"/>
      <c r="F191" s="401"/>
      <c r="G191" s="400"/>
    </row>
    <row r="192" spans="4:7" x14ac:dyDescent="0.2">
      <c r="D192" s="401"/>
      <c r="E192" s="401"/>
      <c r="F192" s="401"/>
      <c r="G192" s="400"/>
    </row>
    <row r="193" spans="4:7" x14ac:dyDescent="0.2">
      <c r="D193" s="401"/>
      <c r="E193" s="401"/>
      <c r="F193" s="401"/>
      <c r="G193" s="400"/>
    </row>
    <row r="194" spans="4:7" x14ac:dyDescent="0.2">
      <c r="D194" s="401"/>
      <c r="E194" s="401"/>
      <c r="F194" s="401"/>
      <c r="G194" s="400"/>
    </row>
    <row r="195" spans="4:7" x14ac:dyDescent="0.2">
      <c r="D195" s="401"/>
      <c r="E195" s="401"/>
      <c r="F195" s="401"/>
      <c r="G195" s="400"/>
    </row>
    <row r="196" spans="4:7" x14ac:dyDescent="0.2">
      <c r="D196" s="401"/>
      <c r="E196" s="401"/>
      <c r="F196" s="401"/>
      <c r="G196" s="400"/>
    </row>
    <row r="197" spans="4:7" x14ac:dyDescent="0.2">
      <c r="D197" s="401"/>
      <c r="E197" s="401"/>
      <c r="F197" s="401"/>
      <c r="G197" s="400"/>
    </row>
    <row r="198" spans="4:7" x14ac:dyDescent="0.2">
      <c r="D198" s="401"/>
      <c r="E198" s="401"/>
      <c r="F198" s="401"/>
      <c r="G198" s="400"/>
    </row>
    <row r="199" spans="4:7" x14ac:dyDescent="0.2">
      <c r="D199" s="401"/>
      <c r="E199" s="401"/>
      <c r="F199" s="401"/>
      <c r="G199" s="400"/>
    </row>
    <row r="200" spans="4:7" x14ac:dyDescent="0.2">
      <c r="D200" s="401"/>
      <c r="E200" s="401"/>
      <c r="F200" s="401"/>
      <c r="G200" s="400"/>
    </row>
    <row r="201" spans="4:7" x14ac:dyDescent="0.2">
      <c r="D201" s="401"/>
      <c r="E201" s="401"/>
      <c r="F201" s="401"/>
      <c r="G201" s="400"/>
    </row>
    <row r="202" spans="4:7" x14ac:dyDescent="0.2">
      <c r="D202" s="401"/>
      <c r="E202" s="401"/>
      <c r="F202" s="401"/>
      <c r="G202" s="400"/>
    </row>
    <row r="203" spans="4:7" x14ac:dyDescent="0.2">
      <c r="D203" s="401"/>
      <c r="E203" s="401"/>
      <c r="F203" s="401"/>
      <c r="G203" s="400"/>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topLeftCell="A37" zoomScale="112" zoomScaleNormal="112" workbookViewId="0"/>
  </sheetViews>
  <sheetFormatPr baseColWidth="10" defaultColWidth="11.42578125" defaultRowHeight="15" x14ac:dyDescent="0.2"/>
  <cols>
    <col min="1" max="4" width="22.7109375" style="400" customWidth="1"/>
    <col min="5" max="6" width="10.5703125" style="400" customWidth="1"/>
    <col min="7" max="7" width="10.5703125" style="401" customWidth="1"/>
    <col min="8" max="8" width="21.7109375" style="400" customWidth="1"/>
    <col min="9" max="9" width="1.42578125" style="400" customWidth="1"/>
    <col min="10" max="10" width="30" style="400" bestFit="1" customWidth="1"/>
    <col min="11" max="11" width="13.85546875" style="400" bestFit="1" customWidth="1"/>
    <col min="12" max="16384" width="11.42578125" style="400"/>
  </cols>
  <sheetData>
    <row r="1" spans="1:8" s="396" customFormat="1" ht="24.75" customHeight="1" x14ac:dyDescent="0.2">
      <c r="A1" s="353" t="s">
        <v>88</v>
      </c>
      <c r="B1" s="354"/>
      <c r="C1" s="354"/>
      <c r="D1" s="354"/>
      <c r="E1" s="354"/>
      <c r="F1" s="354"/>
      <c r="G1" s="354"/>
      <c r="H1" s="354"/>
    </row>
    <row r="2" spans="1:8" s="396" customFormat="1" ht="24.75" customHeight="1" x14ac:dyDescent="0.2">
      <c r="A2" s="353" t="s">
        <v>252</v>
      </c>
      <c r="B2" s="354"/>
      <c r="C2" s="354"/>
      <c r="D2" s="354"/>
      <c r="E2" s="354"/>
      <c r="F2" s="354"/>
      <c r="G2" s="354"/>
      <c r="H2" s="354"/>
    </row>
    <row r="3" spans="1:8" s="396" customFormat="1" ht="17.100000000000001" customHeight="1" x14ac:dyDescent="0.2">
      <c r="A3" s="397" t="s">
        <v>286</v>
      </c>
      <c r="B3" s="354"/>
      <c r="C3" s="354"/>
      <c r="D3" s="354"/>
      <c r="E3" s="354"/>
      <c r="F3" s="354"/>
      <c r="G3" s="354"/>
      <c r="H3" s="354"/>
    </row>
    <row r="4" spans="1:8" s="396" customFormat="1" ht="17.100000000000001" customHeight="1" x14ac:dyDescent="0.2">
      <c r="A4" s="354" t="s">
        <v>1</v>
      </c>
      <c r="B4" s="354"/>
      <c r="C4" s="354"/>
      <c r="D4" s="354"/>
      <c r="E4" s="354"/>
      <c r="F4" s="354"/>
      <c r="G4" s="354"/>
      <c r="H4" s="354"/>
    </row>
    <row r="5" spans="1:8" s="398" customFormat="1" ht="17.100000000000001" customHeight="1" x14ac:dyDescent="0.2">
      <c r="A5" s="353" t="s">
        <v>281</v>
      </c>
      <c r="B5" s="354"/>
      <c r="C5" s="354"/>
      <c r="D5" s="354"/>
      <c r="E5" s="354"/>
      <c r="F5" s="354"/>
      <c r="G5" s="354"/>
      <c r="H5" s="354"/>
    </row>
    <row r="6" spans="1:8" ht="6" customHeight="1" x14ac:dyDescent="0.2">
      <c r="A6" s="399"/>
      <c r="H6" s="402"/>
    </row>
    <row r="7" spans="1:8" ht="21.75" customHeight="1" x14ac:dyDescent="0.2">
      <c r="A7" s="403" t="s">
        <v>2</v>
      </c>
      <c r="B7" s="404" t="str">
        <f>'Fracción I 2020'!A10</f>
        <v>Elegir Institución en Hoja de trabajo</v>
      </c>
      <c r="C7" s="405"/>
      <c r="D7" s="405"/>
      <c r="E7" s="405"/>
      <c r="F7" s="405"/>
      <c r="G7" s="406"/>
      <c r="H7" s="407"/>
    </row>
    <row r="8" spans="1:8" ht="6" customHeight="1" x14ac:dyDescent="0.2">
      <c r="A8" s="399"/>
      <c r="H8" s="401"/>
    </row>
    <row r="9" spans="1:8" ht="18" customHeight="1" x14ac:dyDescent="0.2">
      <c r="A9" s="633" t="s">
        <v>287</v>
      </c>
      <c r="B9" s="633"/>
      <c r="C9" s="633"/>
      <c r="D9" s="633"/>
      <c r="H9" s="401"/>
    </row>
    <row r="10" spans="1:8" ht="18" customHeight="1" x14ac:dyDescent="0.2">
      <c r="A10" s="633"/>
      <c r="B10" s="633"/>
      <c r="C10" s="633"/>
      <c r="D10" s="633"/>
      <c r="H10" s="402"/>
    </row>
    <row r="11" spans="1:8" ht="18" customHeight="1" x14ac:dyDescent="0.2">
      <c r="A11" s="633" t="s">
        <v>254</v>
      </c>
      <c r="B11" s="634" t="s">
        <v>250</v>
      </c>
      <c r="C11" s="634"/>
      <c r="D11" s="634"/>
      <c r="H11" s="402"/>
    </row>
    <row r="12" spans="1:8" ht="18" customHeight="1" x14ac:dyDescent="0.2">
      <c r="A12" s="633"/>
      <c r="B12" s="408" t="s">
        <v>271</v>
      </c>
      <c r="C12" s="409" t="s">
        <v>272</v>
      </c>
      <c r="D12" s="409" t="s">
        <v>273</v>
      </c>
      <c r="H12" s="402"/>
    </row>
    <row r="13" spans="1:8" ht="6" customHeight="1" x14ac:dyDescent="0.2">
      <c r="A13" s="410"/>
      <c r="B13" s="411"/>
      <c r="C13" s="411"/>
      <c r="D13" s="412"/>
      <c r="H13" s="402"/>
    </row>
    <row r="14" spans="1:8" ht="18" customHeight="1" x14ac:dyDescent="0.2">
      <c r="A14" s="413" t="s">
        <v>274</v>
      </c>
      <c r="B14" s="414"/>
      <c r="C14" s="414"/>
      <c r="D14" s="415">
        <f t="shared" ref="D14:D24" si="0">B14+C14</f>
        <v>0</v>
      </c>
      <c r="H14" s="402"/>
    </row>
    <row r="15" spans="1:8" ht="18" customHeight="1" x14ac:dyDescent="0.2">
      <c r="A15" s="413" t="s">
        <v>275</v>
      </c>
      <c r="B15" s="414"/>
      <c r="C15" s="414"/>
      <c r="D15" s="415">
        <f t="shared" si="0"/>
        <v>0</v>
      </c>
      <c r="H15" s="402"/>
    </row>
    <row r="16" spans="1:8" ht="18" customHeight="1" x14ac:dyDescent="0.2">
      <c r="A16" s="413" t="s">
        <v>276</v>
      </c>
      <c r="B16" s="414"/>
      <c r="C16" s="414"/>
      <c r="D16" s="415">
        <f t="shared" si="0"/>
        <v>0</v>
      </c>
      <c r="H16" s="402"/>
    </row>
    <row r="17" spans="1:8" ht="18" customHeight="1" x14ac:dyDescent="0.2">
      <c r="A17" s="413" t="s">
        <v>277</v>
      </c>
      <c r="B17" s="414"/>
      <c r="C17" s="414"/>
      <c r="D17" s="415">
        <f t="shared" si="0"/>
        <v>0</v>
      </c>
      <c r="H17" s="402"/>
    </row>
    <row r="18" spans="1:8" ht="18" customHeight="1" x14ac:dyDescent="0.2">
      <c r="A18" s="413" t="s">
        <v>278</v>
      </c>
      <c r="B18" s="414"/>
      <c r="C18" s="414"/>
      <c r="D18" s="415">
        <f t="shared" si="0"/>
        <v>0</v>
      </c>
      <c r="H18" s="402"/>
    </row>
    <row r="19" spans="1:8" ht="18" customHeight="1" x14ac:dyDescent="0.2">
      <c r="A19" s="413" t="s">
        <v>279</v>
      </c>
      <c r="B19" s="414"/>
      <c r="C19" s="414"/>
      <c r="D19" s="415">
        <f t="shared" si="0"/>
        <v>0</v>
      </c>
      <c r="H19" s="402"/>
    </row>
    <row r="20" spans="1:8" ht="18" customHeight="1" x14ac:dyDescent="0.2">
      <c r="A20" s="413" t="s">
        <v>17</v>
      </c>
      <c r="B20" s="414"/>
      <c r="C20" s="414"/>
      <c r="D20" s="415">
        <f t="shared" si="0"/>
        <v>0</v>
      </c>
      <c r="H20" s="402"/>
    </row>
    <row r="21" spans="1:8" ht="18" customHeight="1" x14ac:dyDescent="0.2">
      <c r="A21" s="413" t="s">
        <v>280</v>
      </c>
      <c r="B21" s="414"/>
      <c r="C21" s="414"/>
      <c r="D21" s="415">
        <f t="shared" si="0"/>
        <v>0</v>
      </c>
      <c r="H21" s="402"/>
    </row>
    <row r="22" spans="1:8" ht="18" customHeight="1" x14ac:dyDescent="0.2">
      <c r="A22" s="413" t="s">
        <v>280</v>
      </c>
      <c r="B22" s="414"/>
      <c r="C22" s="414"/>
      <c r="D22" s="415">
        <f t="shared" si="0"/>
        <v>0</v>
      </c>
      <c r="H22" s="402"/>
    </row>
    <row r="23" spans="1:8" ht="18" customHeight="1" x14ac:dyDescent="0.2">
      <c r="A23" s="413" t="s">
        <v>280</v>
      </c>
      <c r="B23" s="414"/>
      <c r="C23" s="414"/>
      <c r="D23" s="415">
        <f t="shared" si="0"/>
        <v>0</v>
      </c>
      <c r="H23" s="402"/>
    </row>
    <row r="24" spans="1:8" ht="18" customHeight="1" x14ac:dyDescent="0.2">
      <c r="A24" s="413"/>
      <c r="B24" s="414"/>
      <c r="C24" s="414"/>
      <c r="D24" s="415">
        <f t="shared" si="0"/>
        <v>0</v>
      </c>
      <c r="H24" s="402"/>
    </row>
    <row r="25" spans="1:8" ht="6" customHeight="1" x14ac:dyDescent="0.2">
      <c r="A25" s="410"/>
      <c r="B25" s="411"/>
      <c r="C25" s="411"/>
      <c r="D25" s="412"/>
      <c r="H25" s="402"/>
    </row>
    <row r="26" spans="1:8" ht="18" customHeight="1" x14ac:dyDescent="0.2">
      <c r="A26" s="416" t="s">
        <v>42</v>
      </c>
      <c r="B26" s="415">
        <f>SUM(B14:B24)</f>
        <v>0</v>
      </c>
      <c r="C26" s="415">
        <f t="shared" ref="C26:D26" si="1">SUM(C14:C24)</f>
        <v>0</v>
      </c>
      <c r="D26" s="415">
        <f t="shared" si="1"/>
        <v>0</v>
      </c>
      <c r="H26" s="402"/>
    </row>
    <row r="27" spans="1:8" ht="6" customHeight="1" x14ac:dyDescent="0.2">
      <c r="A27" s="399"/>
      <c r="H27" s="402"/>
    </row>
    <row r="28" spans="1:8" ht="6" customHeight="1" x14ac:dyDescent="0.2">
      <c r="A28" s="399"/>
      <c r="H28" s="402"/>
    </row>
    <row r="29" spans="1:8" ht="22.5" customHeight="1" x14ac:dyDescent="0.2">
      <c r="A29" s="635" t="s">
        <v>254</v>
      </c>
      <c r="B29" s="635" t="s">
        <v>255</v>
      </c>
      <c r="C29" s="635" t="s">
        <v>256</v>
      </c>
      <c r="D29" s="630" t="s">
        <v>257</v>
      </c>
      <c r="E29" s="627" t="s">
        <v>250</v>
      </c>
      <c r="F29" s="628"/>
      <c r="G29" s="629"/>
      <c r="H29" s="630" t="s">
        <v>251</v>
      </c>
    </row>
    <row r="30" spans="1:8" ht="22.5" customHeight="1" x14ac:dyDescent="0.2">
      <c r="A30" s="636"/>
      <c r="B30" s="637"/>
      <c r="C30" s="637"/>
      <c r="D30" s="631"/>
      <c r="E30" s="417" t="s">
        <v>271</v>
      </c>
      <c r="F30" s="417" t="s">
        <v>272</v>
      </c>
      <c r="G30" s="417" t="s">
        <v>273</v>
      </c>
      <c r="H30" s="631"/>
    </row>
    <row r="31" spans="1:8" ht="6" customHeight="1" x14ac:dyDescent="0.2">
      <c r="A31" s="418"/>
      <c r="B31" s="418"/>
      <c r="C31" s="418"/>
      <c r="D31" s="419"/>
      <c r="E31" s="419"/>
      <c r="F31" s="419"/>
      <c r="G31" s="420"/>
      <c r="H31" s="420"/>
    </row>
    <row r="32" spans="1:8" ht="18" customHeight="1" x14ac:dyDescent="0.2">
      <c r="A32" s="421"/>
      <c r="B32" s="421"/>
      <c r="C32" s="421"/>
      <c r="D32" s="422"/>
      <c r="E32" s="422"/>
      <c r="F32" s="422"/>
      <c r="G32" s="415">
        <f t="shared" ref="G32:G47" si="2">E32+F32</f>
        <v>0</v>
      </c>
      <c r="H32" s="423"/>
    </row>
    <row r="33" spans="1:8" ht="18" customHeight="1" x14ac:dyDescent="0.2">
      <c r="A33" s="421"/>
      <c r="B33" s="421"/>
      <c r="C33" s="421"/>
      <c r="D33" s="422"/>
      <c r="E33" s="422"/>
      <c r="F33" s="422"/>
      <c r="G33" s="415">
        <f t="shared" si="2"/>
        <v>0</v>
      </c>
      <c r="H33" s="423"/>
    </row>
    <row r="34" spans="1:8" ht="18" customHeight="1" x14ac:dyDescent="0.2">
      <c r="A34" s="421"/>
      <c r="B34" s="421"/>
      <c r="C34" s="421"/>
      <c r="D34" s="422"/>
      <c r="E34" s="422"/>
      <c r="F34" s="422"/>
      <c r="G34" s="415">
        <f t="shared" si="2"/>
        <v>0</v>
      </c>
      <c r="H34" s="423"/>
    </row>
    <row r="35" spans="1:8" ht="18" customHeight="1" x14ac:dyDescent="0.2">
      <c r="A35" s="421"/>
      <c r="B35" s="421"/>
      <c r="C35" s="421"/>
      <c r="D35" s="422"/>
      <c r="E35" s="422"/>
      <c r="F35" s="422"/>
      <c r="G35" s="415">
        <f t="shared" si="2"/>
        <v>0</v>
      </c>
      <c r="H35" s="423"/>
    </row>
    <row r="36" spans="1:8" ht="18" customHeight="1" x14ac:dyDescent="0.2">
      <c r="A36" s="421"/>
      <c r="B36" s="421"/>
      <c r="C36" s="421"/>
      <c r="D36" s="422"/>
      <c r="E36" s="422"/>
      <c r="F36" s="422"/>
      <c r="G36" s="415">
        <f t="shared" si="2"/>
        <v>0</v>
      </c>
      <c r="H36" s="423"/>
    </row>
    <row r="37" spans="1:8" ht="18" customHeight="1" x14ac:dyDescent="0.2">
      <c r="A37" s="421"/>
      <c r="B37" s="421"/>
      <c r="C37" s="421"/>
      <c r="D37" s="422"/>
      <c r="E37" s="422"/>
      <c r="F37" s="422"/>
      <c r="G37" s="415">
        <f t="shared" si="2"/>
        <v>0</v>
      </c>
      <c r="H37" s="423"/>
    </row>
    <row r="38" spans="1:8" ht="18" customHeight="1" x14ac:dyDescent="0.2">
      <c r="A38" s="421"/>
      <c r="B38" s="421"/>
      <c r="C38" s="421"/>
      <c r="D38" s="422"/>
      <c r="E38" s="422"/>
      <c r="F38" s="422"/>
      <c r="G38" s="415">
        <f t="shared" si="2"/>
        <v>0</v>
      </c>
      <c r="H38" s="423"/>
    </row>
    <row r="39" spans="1:8" ht="18" customHeight="1" x14ac:dyDescent="0.2">
      <c r="A39" s="421"/>
      <c r="B39" s="421"/>
      <c r="C39" s="421"/>
      <c r="D39" s="422"/>
      <c r="E39" s="422"/>
      <c r="F39" s="422"/>
      <c r="G39" s="415">
        <f t="shared" si="2"/>
        <v>0</v>
      </c>
      <c r="H39" s="423"/>
    </row>
    <row r="40" spans="1:8" ht="18" customHeight="1" x14ac:dyDescent="0.2">
      <c r="A40" s="421"/>
      <c r="B40" s="421"/>
      <c r="C40" s="421"/>
      <c r="D40" s="422"/>
      <c r="E40" s="422"/>
      <c r="F40" s="422"/>
      <c r="G40" s="415">
        <f t="shared" si="2"/>
        <v>0</v>
      </c>
      <c r="H40" s="423"/>
    </row>
    <row r="41" spans="1:8" x14ac:dyDescent="0.2">
      <c r="A41" s="421"/>
      <c r="B41" s="421"/>
      <c r="C41" s="421"/>
      <c r="D41" s="422"/>
      <c r="E41" s="422"/>
      <c r="F41" s="422"/>
      <c r="G41" s="415">
        <f t="shared" si="2"/>
        <v>0</v>
      </c>
      <c r="H41" s="423"/>
    </row>
    <row r="42" spans="1:8" ht="18" customHeight="1" x14ac:dyDescent="0.2">
      <c r="A42" s="421"/>
      <c r="B42" s="421"/>
      <c r="C42" s="421"/>
      <c r="D42" s="422"/>
      <c r="E42" s="422"/>
      <c r="F42" s="422"/>
      <c r="G42" s="415">
        <f t="shared" si="2"/>
        <v>0</v>
      </c>
      <c r="H42" s="423"/>
    </row>
    <row r="43" spans="1:8" x14ac:dyDescent="0.2">
      <c r="A43" s="421"/>
      <c r="B43" s="421"/>
      <c r="C43" s="421"/>
      <c r="D43" s="422"/>
      <c r="E43" s="422"/>
      <c r="F43" s="422"/>
      <c r="G43" s="415">
        <f t="shared" si="2"/>
        <v>0</v>
      </c>
      <c r="H43" s="423"/>
    </row>
    <row r="44" spans="1:8" x14ac:dyDescent="0.2">
      <c r="A44" s="421"/>
      <c r="B44" s="421"/>
      <c r="C44" s="421"/>
      <c r="D44" s="422"/>
      <c r="E44" s="422"/>
      <c r="F44" s="422"/>
      <c r="G44" s="415">
        <f t="shared" si="2"/>
        <v>0</v>
      </c>
      <c r="H44" s="423"/>
    </row>
    <row r="45" spans="1:8" x14ac:dyDescent="0.2">
      <c r="A45" s="421"/>
      <c r="B45" s="421"/>
      <c r="C45" s="421"/>
      <c r="D45" s="422"/>
      <c r="E45" s="422"/>
      <c r="F45" s="422"/>
      <c r="G45" s="415">
        <f t="shared" si="2"/>
        <v>0</v>
      </c>
      <c r="H45" s="423"/>
    </row>
    <row r="46" spans="1:8" x14ac:dyDescent="0.2">
      <c r="A46" s="421"/>
      <c r="B46" s="421"/>
      <c r="C46" s="421"/>
      <c r="D46" s="422"/>
      <c r="E46" s="422"/>
      <c r="F46" s="422"/>
      <c r="G46" s="415">
        <f t="shared" si="2"/>
        <v>0</v>
      </c>
      <c r="H46" s="423"/>
    </row>
    <row r="47" spans="1:8" x14ac:dyDescent="0.2">
      <c r="A47" s="421"/>
      <c r="B47" s="421"/>
      <c r="C47" s="421"/>
      <c r="D47" s="422"/>
      <c r="E47" s="422"/>
      <c r="F47" s="422"/>
      <c r="G47" s="415">
        <f t="shared" si="2"/>
        <v>0</v>
      </c>
      <c r="H47" s="423"/>
    </row>
    <row r="48" spans="1:8" ht="6" customHeight="1" x14ac:dyDescent="0.2">
      <c r="D48" s="401"/>
      <c r="E48" s="401"/>
      <c r="F48" s="401"/>
      <c r="G48" s="424"/>
      <c r="H48" s="425"/>
    </row>
    <row r="49" spans="1:8" x14ac:dyDescent="0.2">
      <c r="D49" s="426" t="s">
        <v>42</v>
      </c>
      <c r="E49" s="427">
        <f>SUM(E32:E47)</f>
        <v>0</v>
      </c>
      <c r="F49" s="427">
        <f>SUM(F32:F47)</f>
        <v>0</v>
      </c>
      <c r="G49" s="427">
        <f>SUM(G32:G47)</f>
        <v>0</v>
      </c>
      <c r="H49" s="428"/>
    </row>
    <row r="50" spans="1:8" x14ac:dyDescent="0.2">
      <c r="D50" s="401"/>
      <c r="E50" s="401"/>
      <c r="F50" s="401"/>
      <c r="G50" s="400"/>
    </row>
    <row r="51" spans="1:8" x14ac:dyDescent="0.2">
      <c r="D51" s="401"/>
      <c r="E51" s="401"/>
      <c r="F51" s="401"/>
      <c r="G51" s="400"/>
    </row>
    <row r="52" spans="1:8" ht="12.75" customHeight="1" x14ac:dyDescent="0.2">
      <c r="D52" s="401"/>
      <c r="E52" s="401"/>
      <c r="F52" s="401"/>
      <c r="G52" s="400"/>
    </row>
    <row r="53" spans="1:8" ht="28.5" customHeight="1" x14ac:dyDescent="0.2">
      <c r="A53" s="632" t="s">
        <v>288</v>
      </c>
      <c r="B53" s="632"/>
      <c r="C53" s="632"/>
      <c r="D53" s="632"/>
      <c r="E53" s="632"/>
      <c r="F53" s="632"/>
      <c r="G53" s="632"/>
      <c r="H53" s="632"/>
    </row>
    <row r="54" spans="1:8" x14ac:dyDescent="0.2">
      <c r="E54" s="401"/>
      <c r="F54" s="401"/>
      <c r="G54" s="400"/>
    </row>
    <row r="55" spans="1:8" x14ac:dyDescent="0.2">
      <c r="E55" s="401"/>
      <c r="F55" s="401"/>
      <c r="G55" s="400"/>
    </row>
    <row r="56" spans="1:8" x14ac:dyDescent="0.2">
      <c r="E56" s="401"/>
      <c r="F56" s="401"/>
      <c r="G56" s="400"/>
    </row>
    <row r="57" spans="1:8" x14ac:dyDescent="0.2">
      <c r="E57" s="401"/>
      <c r="F57" s="401"/>
      <c r="G57" s="400"/>
    </row>
    <row r="58" spans="1:8" x14ac:dyDescent="0.2">
      <c r="E58" s="401"/>
      <c r="F58" s="401"/>
      <c r="G58" s="400"/>
    </row>
    <row r="59" spans="1:8" x14ac:dyDescent="0.2">
      <c r="E59" s="401"/>
      <c r="F59" s="401"/>
      <c r="G59" s="400"/>
    </row>
    <row r="60" spans="1:8" x14ac:dyDescent="0.2">
      <c r="E60" s="401"/>
      <c r="F60" s="401"/>
      <c r="G60" s="400"/>
    </row>
    <row r="61" spans="1:8" x14ac:dyDescent="0.2">
      <c r="E61" s="401"/>
      <c r="F61" s="401"/>
      <c r="G61" s="400"/>
    </row>
    <row r="62" spans="1:8" x14ac:dyDescent="0.2">
      <c r="E62" s="401"/>
      <c r="F62" s="401"/>
      <c r="G62" s="400"/>
    </row>
    <row r="63" spans="1:8" x14ac:dyDescent="0.2">
      <c r="E63" s="401"/>
      <c r="F63" s="401"/>
      <c r="G63" s="400"/>
    </row>
    <row r="64" spans="1:8" x14ac:dyDescent="0.2">
      <c r="E64" s="401"/>
      <c r="F64" s="401"/>
      <c r="G64" s="400"/>
    </row>
    <row r="65" spans="4:7" x14ac:dyDescent="0.2">
      <c r="E65" s="401"/>
      <c r="F65" s="401"/>
      <c r="G65" s="400"/>
    </row>
    <row r="66" spans="4:7" x14ac:dyDescent="0.2">
      <c r="E66" s="401"/>
      <c r="F66" s="401"/>
      <c r="G66" s="400"/>
    </row>
    <row r="67" spans="4:7" x14ac:dyDescent="0.2">
      <c r="E67" s="401"/>
      <c r="F67" s="401"/>
      <c r="G67" s="400"/>
    </row>
    <row r="68" spans="4:7" x14ac:dyDescent="0.2">
      <c r="D68" s="401"/>
      <c r="E68" s="401"/>
      <c r="F68" s="401"/>
      <c r="G68" s="400"/>
    </row>
    <row r="69" spans="4:7" x14ac:dyDescent="0.2">
      <c r="D69" s="401"/>
      <c r="E69" s="401"/>
      <c r="F69" s="401"/>
      <c r="G69" s="400"/>
    </row>
    <row r="70" spans="4:7" x14ac:dyDescent="0.2">
      <c r="D70" s="401"/>
      <c r="E70" s="401"/>
      <c r="F70" s="401"/>
      <c r="G70" s="400"/>
    </row>
    <row r="71" spans="4:7" x14ac:dyDescent="0.2">
      <c r="D71" s="401"/>
      <c r="E71" s="401"/>
      <c r="F71" s="401"/>
      <c r="G71" s="400"/>
    </row>
    <row r="72" spans="4:7" x14ac:dyDescent="0.2">
      <c r="D72" s="401"/>
      <c r="E72" s="401"/>
      <c r="F72" s="401"/>
      <c r="G72" s="400"/>
    </row>
    <row r="73" spans="4:7" x14ac:dyDescent="0.2">
      <c r="D73" s="401"/>
      <c r="E73" s="401"/>
      <c r="F73" s="401"/>
      <c r="G73" s="400"/>
    </row>
    <row r="74" spans="4:7" x14ac:dyDescent="0.2">
      <c r="D74" s="401"/>
      <c r="E74" s="401"/>
      <c r="F74" s="401"/>
      <c r="G74" s="400"/>
    </row>
    <row r="75" spans="4:7" x14ac:dyDescent="0.2">
      <c r="D75" s="401"/>
      <c r="E75" s="401"/>
      <c r="F75" s="401"/>
      <c r="G75" s="400"/>
    </row>
    <row r="76" spans="4:7" x14ac:dyDescent="0.2">
      <c r="D76" s="401"/>
      <c r="E76" s="401"/>
      <c r="F76" s="401"/>
      <c r="G76" s="400"/>
    </row>
    <row r="77" spans="4:7" x14ac:dyDescent="0.2">
      <c r="D77" s="401"/>
      <c r="E77" s="401"/>
      <c r="F77" s="401"/>
      <c r="G77" s="400"/>
    </row>
    <row r="78" spans="4:7" x14ac:dyDescent="0.2">
      <c r="D78" s="401"/>
      <c r="E78" s="401"/>
      <c r="F78" s="401"/>
      <c r="G78" s="400"/>
    </row>
    <row r="79" spans="4:7" x14ac:dyDescent="0.2">
      <c r="D79" s="401"/>
      <c r="E79" s="401"/>
      <c r="F79" s="401"/>
      <c r="G79" s="400"/>
    </row>
    <row r="80" spans="4:7" x14ac:dyDescent="0.2">
      <c r="D80" s="401"/>
      <c r="E80" s="401"/>
      <c r="F80" s="401"/>
      <c r="G80" s="400"/>
    </row>
    <row r="81" spans="4:7" x14ac:dyDescent="0.2">
      <c r="D81" s="401"/>
      <c r="E81" s="401"/>
      <c r="F81" s="401"/>
      <c r="G81" s="400"/>
    </row>
    <row r="82" spans="4:7" x14ac:dyDescent="0.2">
      <c r="D82" s="401"/>
      <c r="E82" s="401"/>
      <c r="F82" s="401"/>
      <c r="G82" s="400"/>
    </row>
    <row r="83" spans="4:7" x14ac:dyDescent="0.2">
      <c r="D83" s="401"/>
      <c r="E83" s="401"/>
      <c r="F83" s="401"/>
      <c r="G83" s="400"/>
    </row>
    <row r="84" spans="4:7" x14ac:dyDescent="0.2">
      <c r="D84" s="401"/>
      <c r="E84" s="401"/>
      <c r="F84" s="401"/>
      <c r="G84" s="400"/>
    </row>
    <row r="85" spans="4:7" x14ac:dyDescent="0.2">
      <c r="D85" s="401"/>
      <c r="E85" s="401"/>
      <c r="F85" s="401"/>
      <c r="G85" s="400"/>
    </row>
    <row r="86" spans="4:7" x14ac:dyDescent="0.2">
      <c r="D86" s="401"/>
      <c r="E86" s="401"/>
      <c r="F86" s="401"/>
      <c r="G86" s="400"/>
    </row>
    <row r="87" spans="4:7" x14ac:dyDescent="0.2">
      <c r="D87" s="401"/>
      <c r="E87" s="401"/>
      <c r="F87" s="401"/>
      <c r="G87" s="400"/>
    </row>
    <row r="88" spans="4:7" x14ac:dyDescent="0.2">
      <c r="D88" s="401"/>
      <c r="E88" s="401"/>
      <c r="F88" s="401"/>
      <c r="G88" s="400"/>
    </row>
    <row r="89" spans="4:7" x14ac:dyDescent="0.2">
      <c r="D89" s="401"/>
      <c r="E89" s="401"/>
      <c r="F89" s="401"/>
      <c r="G89" s="400"/>
    </row>
    <row r="90" spans="4:7" x14ac:dyDescent="0.2">
      <c r="D90" s="401"/>
      <c r="E90" s="401"/>
      <c r="F90" s="401"/>
      <c r="G90" s="400"/>
    </row>
    <row r="91" spans="4:7" x14ac:dyDescent="0.2">
      <c r="D91" s="401"/>
      <c r="E91" s="401"/>
      <c r="F91" s="401"/>
      <c r="G91" s="400"/>
    </row>
    <row r="92" spans="4:7" x14ac:dyDescent="0.2">
      <c r="D92" s="401"/>
      <c r="E92" s="401"/>
      <c r="F92" s="401"/>
      <c r="G92" s="400"/>
    </row>
    <row r="93" spans="4:7" x14ac:dyDescent="0.2">
      <c r="D93" s="401"/>
      <c r="E93" s="401"/>
      <c r="F93" s="401"/>
      <c r="G93" s="400"/>
    </row>
    <row r="94" spans="4:7" x14ac:dyDescent="0.2">
      <c r="D94" s="401"/>
      <c r="E94" s="401"/>
      <c r="F94" s="401"/>
      <c r="G94" s="400"/>
    </row>
    <row r="95" spans="4:7" x14ac:dyDescent="0.2">
      <c r="D95" s="401"/>
      <c r="E95" s="401"/>
      <c r="F95" s="401"/>
      <c r="G95" s="400"/>
    </row>
    <row r="96" spans="4:7" x14ac:dyDescent="0.2">
      <c r="D96" s="401"/>
      <c r="E96" s="401"/>
      <c r="F96" s="401"/>
      <c r="G96" s="400"/>
    </row>
    <row r="97" spans="4:7" x14ac:dyDescent="0.2">
      <c r="D97" s="401"/>
      <c r="E97" s="401"/>
      <c r="F97" s="401"/>
      <c r="G97" s="400"/>
    </row>
    <row r="98" spans="4:7" x14ac:dyDescent="0.2">
      <c r="D98" s="401"/>
      <c r="E98" s="401"/>
      <c r="F98" s="401"/>
      <c r="G98" s="400"/>
    </row>
    <row r="99" spans="4:7" x14ac:dyDescent="0.2">
      <c r="D99" s="401"/>
      <c r="E99" s="401"/>
      <c r="F99" s="401"/>
      <c r="G99" s="400"/>
    </row>
    <row r="100" spans="4:7" x14ac:dyDescent="0.2">
      <c r="D100" s="401"/>
      <c r="E100" s="401"/>
      <c r="F100" s="401"/>
      <c r="G100" s="400"/>
    </row>
    <row r="101" spans="4:7" x14ac:dyDescent="0.2">
      <c r="D101" s="401"/>
      <c r="E101" s="401"/>
      <c r="F101" s="401"/>
      <c r="G101" s="400"/>
    </row>
    <row r="102" spans="4:7" x14ac:dyDescent="0.2">
      <c r="D102" s="401"/>
      <c r="E102" s="401"/>
      <c r="F102" s="401"/>
      <c r="G102" s="400"/>
    </row>
    <row r="103" spans="4:7" x14ac:dyDescent="0.2">
      <c r="D103" s="401"/>
      <c r="E103" s="401"/>
      <c r="F103" s="401"/>
      <c r="G103" s="400"/>
    </row>
    <row r="104" spans="4:7" x14ac:dyDescent="0.2">
      <c r="D104" s="401"/>
      <c r="E104" s="401"/>
      <c r="F104" s="401"/>
      <c r="G104" s="400"/>
    </row>
    <row r="105" spans="4:7" x14ac:dyDescent="0.2">
      <c r="D105" s="401"/>
      <c r="E105" s="401"/>
      <c r="F105" s="401"/>
      <c r="G105" s="400"/>
    </row>
    <row r="106" spans="4:7" x14ac:dyDescent="0.2">
      <c r="D106" s="401"/>
      <c r="E106" s="401"/>
      <c r="F106" s="401"/>
      <c r="G106" s="400"/>
    </row>
    <row r="107" spans="4:7" x14ac:dyDescent="0.2">
      <c r="D107" s="401"/>
      <c r="E107" s="401"/>
      <c r="F107" s="401"/>
      <c r="G107" s="400"/>
    </row>
    <row r="108" spans="4:7" x14ac:dyDescent="0.2">
      <c r="D108" s="401"/>
      <c r="E108" s="401"/>
      <c r="F108" s="401"/>
      <c r="G108" s="400"/>
    </row>
    <row r="109" spans="4:7" x14ac:dyDescent="0.2">
      <c r="D109" s="401"/>
      <c r="E109" s="401"/>
      <c r="F109" s="401"/>
      <c r="G109" s="400"/>
    </row>
    <row r="110" spans="4:7" x14ac:dyDescent="0.2">
      <c r="D110" s="401"/>
      <c r="E110" s="401"/>
      <c r="F110" s="401"/>
      <c r="G110" s="400"/>
    </row>
    <row r="111" spans="4:7" x14ac:dyDescent="0.2">
      <c r="D111" s="401"/>
      <c r="E111" s="401"/>
      <c r="F111" s="401"/>
      <c r="G111" s="400"/>
    </row>
    <row r="112" spans="4:7" x14ac:dyDescent="0.2">
      <c r="D112" s="401"/>
      <c r="E112" s="401"/>
      <c r="F112" s="401"/>
      <c r="G112" s="400"/>
    </row>
    <row r="113" spans="4:7" x14ac:dyDescent="0.2">
      <c r="D113" s="401"/>
      <c r="E113" s="401"/>
      <c r="F113" s="401"/>
      <c r="G113" s="400"/>
    </row>
    <row r="114" spans="4:7" x14ac:dyDescent="0.2">
      <c r="D114" s="401"/>
      <c r="E114" s="401"/>
      <c r="F114" s="401"/>
      <c r="G114" s="400"/>
    </row>
    <row r="115" spans="4:7" x14ac:dyDescent="0.2">
      <c r="D115" s="401"/>
      <c r="E115" s="401"/>
      <c r="F115" s="401"/>
      <c r="G115" s="400"/>
    </row>
    <row r="116" spans="4:7" x14ac:dyDescent="0.2">
      <c r="D116" s="401"/>
      <c r="E116" s="401"/>
      <c r="F116" s="401"/>
      <c r="G116" s="400"/>
    </row>
    <row r="117" spans="4:7" x14ac:dyDescent="0.2">
      <c r="D117" s="401"/>
      <c r="E117" s="401"/>
      <c r="F117" s="401"/>
      <c r="G117" s="400"/>
    </row>
    <row r="118" spans="4:7" x14ac:dyDescent="0.2">
      <c r="D118" s="401"/>
      <c r="E118" s="401"/>
      <c r="F118" s="401"/>
      <c r="G118" s="400"/>
    </row>
    <row r="119" spans="4:7" x14ac:dyDescent="0.2">
      <c r="D119" s="401"/>
      <c r="E119" s="401"/>
      <c r="F119" s="401"/>
      <c r="G119" s="400"/>
    </row>
    <row r="120" spans="4:7" x14ac:dyDescent="0.2">
      <c r="D120" s="401"/>
      <c r="E120" s="401"/>
      <c r="F120" s="401"/>
      <c r="G120" s="400"/>
    </row>
    <row r="121" spans="4:7" x14ac:dyDescent="0.2">
      <c r="D121" s="401"/>
      <c r="E121" s="401"/>
      <c r="F121" s="401"/>
      <c r="G121" s="400"/>
    </row>
    <row r="122" spans="4:7" x14ac:dyDescent="0.2">
      <c r="D122" s="401"/>
      <c r="E122" s="401"/>
      <c r="F122" s="401"/>
      <c r="G122" s="400"/>
    </row>
    <row r="123" spans="4:7" x14ac:dyDescent="0.2">
      <c r="D123" s="401"/>
      <c r="E123" s="401"/>
      <c r="F123" s="401"/>
      <c r="G123" s="400"/>
    </row>
    <row r="124" spans="4:7" x14ac:dyDescent="0.2">
      <c r="D124" s="401"/>
      <c r="E124" s="401"/>
      <c r="F124" s="401"/>
      <c r="G124" s="400"/>
    </row>
    <row r="125" spans="4:7" x14ac:dyDescent="0.2">
      <c r="D125" s="401"/>
      <c r="E125" s="401"/>
      <c r="F125" s="401"/>
      <c r="G125" s="400"/>
    </row>
    <row r="126" spans="4:7" x14ac:dyDescent="0.2">
      <c r="D126" s="401"/>
      <c r="E126" s="401"/>
      <c r="F126" s="401"/>
      <c r="G126" s="400"/>
    </row>
    <row r="127" spans="4:7" x14ac:dyDescent="0.2">
      <c r="D127" s="401"/>
      <c r="E127" s="401"/>
      <c r="F127" s="401"/>
      <c r="G127" s="400"/>
    </row>
    <row r="128" spans="4:7" x14ac:dyDescent="0.2">
      <c r="D128" s="401"/>
      <c r="E128" s="401"/>
      <c r="F128" s="401"/>
      <c r="G128" s="400"/>
    </row>
    <row r="129" spans="4:7" x14ac:dyDescent="0.2">
      <c r="D129" s="401"/>
      <c r="E129" s="401"/>
      <c r="F129" s="401"/>
      <c r="G129" s="400"/>
    </row>
    <row r="130" spans="4:7" x14ac:dyDescent="0.2">
      <c r="D130" s="401"/>
      <c r="E130" s="401"/>
      <c r="F130" s="401"/>
      <c r="G130" s="400"/>
    </row>
    <row r="131" spans="4:7" x14ac:dyDescent="0.2">
      <c r="D131" s="401"/>
      <c r="E131" s="401"/>
      <c r="F131" s="401"/>
      <c r="G131" s="400"/>
    </row>
    <row r="132" spans="4:7" x14ac:dyDescent="0.2">
      <c r="D132" s="401"/>
      <c r="E132" s="401"/>
      <c r="F132" s="401"/>
      <c r="G132" s="400"/>
    </row>
    <row r="133" spans="4:7" x14ac:dyDescent="0.2">
      <c r="D133" s="401"/>
      <c r="E133" s="401"/>
      <c r="F133" s="401"/>
      <c r="G133" s="400"/>
    </row>
    <row r="134" spans="4:7" x14ac:dyDescent="0.2">
      <c r="D134" s="401"/>
      <c r="E134" s="401"/>
      <c r="F134" s="401"/>
      <c r="G134" s="400"/>
    </row>
    <row r="135" spans="4:7" x14ac:dyDescent="0.2">
      <c r="D135" s="401"/>
      <c r="E135" s="401"/>
      <c r="F135" s="401"/>
      <c r="G135" s="400"/>
    </row>
    <row r="136" spans="4:7" x14ac:dyDescent="0.2">
      <c r="D136" s="401"/>
      <c r="E136" s="401"/>
      <c r="F136" s="401"/>
      <c r="G136" s="400"/>
    </row>
    <row r="137" spans="4:7" x14ac:dyDescent="0.2">
      <c r="D137" s="401"/>
      <c r="E137" s="401"/>
      <c r="F137" s="401"/>
      <c r="G137" s="400"/>
    </row>
    <row r="138" spans="4:7" x14ac:dyDescent="0.2">
      <c r="D138" s="401"/>
      <c r="E138" s="401"/>
      <c r="F138" s="401"/>
      <c r="G138" s="400"/>
    </row>
    <row r="139" spans="4:7" x14ac:dyDescent="0.2">
      <c r="D139" s="401"/>
      <c r="E139" s="401"/>
      <c r="F139" s="401"/>
      <c r="G139" s="400"/>
    </row>
    <row r="140" spans="4:7" x14ac:dyDescent="0.2">
      <c r="D140" s="401"/>
      <c r="E140" s="401"/>
      <c r="F140" s="401"/>
      <c r="G140" s="400"/>
    </row>
    <row r="141" spans="4:7" x14ac:dyDescent="0.2">
      <c r="D141" s="401"/>
      <c r="E141" s="401"/>
      <c r="F141" s="401"/>
      <c r="G141" s="400"/>
    </row>
    <row r="142" spans="4:7" x14ac:dyDescent="0.2">
      <c r="D142" s="401"/>
      <c r="E142" s="401"/>
      <c r="F142" s="401"/>
      <c r="G142" s="400"/>
    </row>
    <row r="143" spans="4:7" x14ac:dyDescent="0.2">
      <c r="D143" s="401"/>
      <c r="E143" s="401"/>
      <c r="F143" s="401"/>
      <c r="G143" s="400"/>
    </row>
    <row r="144" spans="4:7" x14ac:dyDescent="0.2">
      <c r="D144" s="401"/>
      <c r="E144" s="401"/>
      <c r="F144" s="401"/>
      <c r="G144" s="400"/>
    </row>
    <row r="145" spans="4:7" x14ac:dyDescent="0.2">
      <c r="D145" s="401"/>
      <c r="E145" s="401"/>
      <c r="F145" s="401"/>
      <c r="G145" s="400"/>
    </row>
    <row r="146" spans="4:7" x14ac:dyDescent="0.2">
      <c r="D146" s="401"/>
      <c r="E146" s="401"/>
      <c r="F146" s="401"/>
      <c r="G146" s="400"/>
    </row>
    <row r="147" spans="4:7" x14ac:dyDescent="0.2">
      <c r="D147" s="401"/>
      <c r="E147" s="401"/>
      <c r="F147" s="401"/>
      <c r="G147" s="400"/>
    </row>
    <row r="148" spans="4:7" x14ac:dyDescent="0.2">
      <c r="D148" s="401"/>
      <c r="E148" s="401"/>
      <c r="F148" s="401"/>
      <c r="G148" s="400"/>
    </row>
    <row r="149" spans="4:7" x14ac:dyDescent="0.2">
      <c r="D149" s="401"/>
      <c r="E149" s="401"/>
      <c r="F149" s="401"/>
      <c r="G149" s="400"/>
    </row>
    <row r="150" spans="4:7" x14ac:dyDescent="0.2">
      <c r="D150" s="401"/>
      <c r="E150" s="401"/>
      <c r="F150" s="401"/>
      <c r="G150" s="400"/>
    </row>
    <row r="151" spans="4:7" x14ac:dyDescent="0.2">
      <c r="D151" s="401"/>
      <c r="E151" s="401"/>
      <c r="F151" s="401"/>
      <c r="G151" s="400"/>
    </row>
    <row r="152" spans="4:7" x14ac:dyDescent="0.2">
      <c r="D152" s="401"/>
      <c r="E152" s="401"/>
      <c r="F152" s="401"/>
      <c r="G152" s="400"/>
    </row>
    <row r="153" spans="4:7" x14ac:dyDescent="0.2">
      <c r="D153" s="401"/>
      <c r="E153" s="401"/>
      <c r="F153" s="401"/>
      <c r="G153" s="400"/>
    </row>
    <row r="154" spans="4:7" x14ac:dyDescent="0.2">
      <c r="D154" s="401"/>
      <c r="E154" s="401"/>
      <c r="F154" s="401"/>
      <c r="G154" s="400"/>
    </row>
    <row r="155" spans="4:7" x14ac:dyDescent="0.2">
      <c r="D155" s="401"/>
      <c r="E155" s="401"/>
      <c r="F155" s="401"/>
      <c r="G155" s="400"/>
    </row>
    <row r="156" spans="4:7" x14ac:dyDescent="0.2">
      <c r="D156" s="401"/>
      <c r="E156" s="401"/>
      <c r="F156" s="401"/>
      <c r="G156" s="400"/>
    </row>
    <row r="157" spans="4:7" x14ac:dyDescent="0.2">
      <c r="D157" s="401"/>
      <c r="E157" s="401"/>
      <c r="F157" s="401"/>
      <c r="G157" s="400"/>
    </row>
    <row r="158" spans="4:7" x14ac:dyDescent="0.2">
      <c r="D158" s="401"/>
      <c r="E158" s="401"/>
      <c r="F158" s="401"/>
      <c r="G158" s="400"/>
    </row>
    <row r="159" spans="4:7" x14ac:dyDescent="0.2">
      <c r="D159" s="401"/>
      <c r="E159" s="401"/>
      <c r="F159" s="401"/>
      <c r="G159" s="400"/>
    </row>
    <row r="160" spans="4:7" x14ac:dyDescent="0.2">
      <c r="D160" s="401"/>
      <c r="E160" s="401"/>
      <c r="F160" s="401"/>
      <c r="G160" s="400"/>
    </row>
    <row r="161" spans="4:7" x14ac:dyDescent="0.2">
      <c r="D161" s="401"/>
      <c r="E161" s="401"/>
      <c r="F161" s="401"/>
      <c r="G161" s="400"/>
    </row>
    <row r="162" spans="4:7" x14ac:dyDescent="0.2">
      <c r="D162" s="401"/>
      <c r="E162" s="401"/>
      <c r="F162" s="401"/>
      <c r="G162" s="400"/>
    </row>
    <row r="163" spans="4:7" x14ac:dyDescent="0.2">
      <c r="D163" s="401"/>
      <c r="E163" s="401"/>
      <c r="F163" s="401"/>
      <c r="G163" s="400"/>
    </row>
    <row r="164" spans="4:7" x14ac:dyDescent="0.2">
      <c r="D164" s="401"/>
      <c r="E164" s="401"/>
      <c r="F164" s="401"/>
      <c r="G164" s="400"/>
    </row>
    <row r="165" spans="4:7" x14ac:dyDescent="0.2">
      <c r="D165" s="401"/>
      <c r="E165" s="401"/>
      <c r="F165" s="401"/>
      <c r="G165" s="400"/>
    </row>
    <row r="166" spans="4:7" x14ac:dyDescent="0.2">
      <c r="D166" s="401"/>
      <c r="E166" s="401"/>
      <c r="F166" s="401"/>
      <c r="G166" s="400"/>
    </row>
    <row r="167" spans="4:7" x14ac:dyDescent="0.2">
      <c r="D167" s="401"/>
      <c r="E167" s="401"/>
      <c r="F167" s="401"/>
      <c r="G167" s="400"/>
    </row>
    <row r="168" spans="4:7" x14ac:dyDescent="0.2">
      <c r="D168" s="401"/>
      <c r="E168" s="401"/>
      <c r="F168" s="401"/>
      <c r="G168" s="400"/>
    </row>
    <row r="169" spans="4:7" x14ac:dyDescent="0.2">
      <c r="D169" s="401"/>
      <c r="E169" s="401"/>
      <c r="F169" s="401"/>
      <c r="G169" s="400"/>
    </row>
    <row r="170" spans="4:7" x14ac:dyDescent="0.2">
      <c r="D170" s="401"/>
      <c r="E170" s="401"/>
      <c r="F170" s="401"/>
      <c r="G170" s="400"/>
    </row>
    <row r="171" spans="4:7" x14ac:dyDescent="0.2">
      <c r="D171" s="401"/>
      <c r="E171" s="401"/>
      <c r="F171" s="401"/>
      <c r="G171" s="400"/>
    </row>
    <row r="172" spans="4:7" x14ac:dyDescent="0.2">
      <c r="D172" s="401"/>
      <c r="E172" s="401"/>
      <c r="F172" s="401"/>
      <c r="G172" s="400"/>
    </row>
    <row r="173" spans="4:7" x14ac:dyDescent="0.2">
      <c r="D173" s="401"/>
      <c r="E173" s="401"/>
      <c r="F173" s="401"/>
      <c r="G173" s="400"/>
    </row>
    <row r="174" spans="4:7" x14ac:dyDescent="0.2">
      <c r="D174" s="401"/>
      <c r="E174" s="401"/>
      <c r="F174" s="401"/>
      <c r="G174" s="400"/>
    </row>
    <row r="175" spans="4:7" x14ac:dyDescent="0.2">
      <c r="D175" s="401"/>
      <c r="E175" s="401"/>
      <c r="F175" s="401"/>
      <c r="G175" s="400"/>
    </row>
    <row r="176" spans="4:7" x14ac:dyDescent="0.2">
      <c r="D176" s="401"/>
      <c r="E176" s="401"/>
      <c r="F176" s="401"/>
      <c r="G176" s="400"/>
    </row>
    <row r="177" spans="4:7" x14ac:dyDescent="0.2">
      <c r="D177" s="401"/>
      <c r="E177" s="401"/>
      <c r="F177" s="401"/>
      <c r="G177" s="400"/>
    </row>
    <row r="178" spans="4:7" x14ac:dyDescent="0.2">
      <c r="D178" s="401"/>
      <c r="E178" s="401"/>
      <c r="F178" s="401"/>
      <c r="G178" s="400"/>
    </row>
    <row r="179" spans="4:7" x14ac:dyDescent="0.2">
      <c r="D179" s="401"/>
      <c r="E179" s="401"/>
      <c r="F179" s="401"/>
      <c r="G179" s="400"/>
    </row>
    <row r="180" spans="4:7" x14ac:dyDescent="0.2">
      <c r="D180" s="401"/>
      <c r="E180" s="401"/>
      <c r="F180" s="401"/>
      <c r="G180" s="400"/>
    </row>
    <row r="181" spans="4:7" x14ac:dyDescent="0.2">
      <c r="D181" s="401"/>
      <c r="E181" s="401"/>
      <c r="F181" s="401"/>
      <c r="G181" s="400"/>
    </row>
    <row r="182" spans="4:7" x14ac:dyDescent="0.2">
      <c r="D182" s="401"/>
      <c r="E182" s="401"/>
      <c r="F182" s="401"/>
      <c r="G182" s="400"/>
    </row>
    <row r="183" spans="4:7" x14ac:dyDescent="0.2">
      <c r="D183" s="401"/>
      <c r="E183" s="401"/>
      <c r="F183" s="401"/>
      <c r="G183" s="400"/>
    </row>
    <row r="184" spans="4:7" x14ac:dyDescent="0.2">
      <c r="D184" s="401"/>
      <c r="E184" s="401"/>
      <c r="F184" s="401"/>
      <c r="G184" s="400"/>
    </row>
    <row r="185" spans="4:7" x14ac:dyDescent="0.2">
      <c r="D185" s="401"/>
      <c r="E185" s="401"/>
      <c r="F185" s="401"/>
      <c r="G185" s="400"/>
    </row>
    <row r="186" spans="4:7" x14ac:dyDescent="0.2">
      <c r="D186" s="401"/>
      <c r="E186" s="401"/>
      <c r="F186" s="401"/>
      <c r="G186" s="400"/>
    </row>
    <row r="187" spans="4:7" x14ac:dyDescent="0.2">
      <c r="D187" s="401"/>
      <c r="E187" s="401"/>
      <c r="F187" s="401"/>
      <c r="G187" s="400"/>
    </row>
    <row r="188" spans="4:7" x14ac:dyDescent="0.2">
      <c r="D188" s="401"/>
      <c r="E188" s="401"/>
      <c r="F188" s="401"/>
      <c r="G188" s="400"/>
    </row>
    <row r="189" spans="4:7" x14ac:dyDescent="0.2">
      <c r="D189" s="401"/>
      <c r="E189" s="401"/>
      <c r="F189" s="401"/>
      <c r="G189" s="400"/>
    </row>
    <row r="190" spans="4:7" x14ac:dyDescent="0.2">
      <c r="D190" s="401"/>
      <c r="E190" s="401"/>
      <c r="F190" s="401"/>
      <c r="G190" s="400"/>
    </row>
    <row r="191" spans="4:7" x14ac:dyDescent="0.2">
      <c r="D191" s="401"/>
      <c r="E191" s="401"/>
      <c r="F191" s="401"/>
      <c r="G191" s="400"/>
    </row>
    <row r="192" spans="4:7" x14ac:dyDescent="0.2">
      <c r="D192" s="401"/>
      <c r="E192" s="401"/>
      <c r="F192" s="401"/>
      <c r="G192" s="400"/>
    </row>
    <row r="193" spans="4:7" x14ac:dyDescent="0.2">
      <c r="D193" s="401"/>
      <c r="E193" s="401"/>
      <c r="F193" s="401"/>
      <c r="G193" s="400"/>
    </row>
    <row r="194" spans="4:7" x14ac:dyDescent="0.2">
      <c r="D194" s="401"/>
      <c r="E194" s="401"/>
      <c r="F194" s="401"/>
      <c r="G194" s="400"/>
    </row>
    <row r="195" spans="4:7" x14ac:dyDescent="0.2">
      <c r="D195" s="401"/>
      <c r="E195" s="401"/>
      <c r="F195" s="401"/>
      <c r="G195" s="400"/>
    </row>
    <row r="196" spans="4:7" x14ac:dyDescent="0.2">
      <c r="D196" s="401"/>
      <c r="E196" s="401"/>
      <c r="F196" s="401"/>
      <c r="G196" s="400"/>
    </row>
    <row r="197" spans="4:7" x14ac:dyDescent="0.2">
      <c r="D197" s="401"/>
      <c r="E197" s="401"/>
      <c r="F197" s="401"/>
      <c r="G197" s="400"/>
    </row>
    <row r="198" spans="4:7" x14ac:dyDescent="0.2">
      <c r="D198" s="401"/>
      <c r="E198" s="401"/>
      <c r="F198" s="401"/>
      <c r="G198" s="400"/>
    </row>
    <row r="199" spans="4:7" x14ac:dyDescent="0.2">
      <c r="D199" s="401"/>
      <c r="E199" s="401"/>
      <c r="F199" s="401"/>
      <c r="G199" s="400"/>
    </row>
    <row r="200" spans="4:7" x14ac:dyDescent="0.2">
      <c r="D200" s="401"/>
      <c r="E200" s="401"/>
      <c r="F200" s="401"/>
      <c r="G200" s="400"/>
    </row>
    <row r="201" spans="4:7" x14ac:dyDescent="0.2">
      <c r="D201" s="401"/>
      <c r="E201" s="401"/>
      <c r="F201" s="401"/>
      <c r="G201" s="400"/>
    </row>
    <row r="202" spans="4:7" x14ac:dyDescent="0.2">
      <c r="D202" s="401"/>
      <c r="E202" s="401"/>
      <c r="F202" s="401"/>
      <c r="G202" s="400"/>
    </row>
    <row r="203" spans="4:7" x14ac:dyDescent="0.2">
      <c r="D203" s="401"/>
      <c r="E203" s="401"/>
      <c r="F203" s="401"/>
      <c r="G203" s="400"/>
    </row>
    <row r="204" spans="4:7" x14ac:dyDescent="0.2">
      <c r="D204" s="401"/>
      <c r="E204" s="401"/>
      <c r="F204" s="401"/>
      <c r="G204" s="400"/>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topLeftCell="A34" zoomScale="112" zoomScaleNormal="112" workbookViewId="0"/>
  </sheetViews>
  <sheetFormatPr baseColWidth="10" defaultColWidth="11.42578125" defaultRowHeight="15" x14ac:dyDescent="0.2"/>
  <cols>
    <col min="1" max="4" width="22.7109375" style="400" customWidth="1"/>
    <col min="5" max="6" width="10.5703125" style="400" customWidth="1"/>
    <col min="7" max="7" width="10.5703125" style="401" customWidth="1"/>
    <col min="8" max="8" width="21.7109375" style="400" customWidth="1"/>
    <col min="9" max="9" width="1.42578125" style="400" customWidth="1"/>
    <col min="10" max="10" width="30" style="400" bestFit="1" customWidth="1"/>
    <col min="11" max="11" width="13.85546875" style="400" bestFit="1" customWidth="1"/>
    <col min="12" max="16384" width="11.42578125" style="400"/>
  </cols>
  <sheetData>
    <row r="1" spans="1:8" s="396" customFormat="1" ht="24.75" customHeight="1" x14ac:dyDescent="0.2">
      <c r="A1" s="353" t="s">
        <v>88</v>
      </c>
      <c r="B1" s="354"/>
      <c r="C1" s="354"/>
      <c r="D1" s="354"/>
      <c r="E1" s="354"/>
      <c r="F1" s="354"/>
      <c r="G1" s="354"/>
      <c r="H1" s="354"/>
    </row>
    <row r="2" spans="1:8" s="396" customFormat="1" ht="24.75" customHeight="1" x14ac:dyDescent="0.2">
      <c r="A2" s="353" t="s">
        <v>252</v>
      </c>
      <c r="B2" s="354"/>
      <c r="C2" s="354"/>
      <c r="D2" s="354"/>
      <c r="E2" s="354"/>
      <c r="F2" s="354"/>
      <c r="G2" s="354"/>
      <c r="H2" s="354"/>
    </row>
    <row r="3" spans="1:8" s="396" customFormat="1" ht="17.100000000000001" customHeight="1" x14ac:dyDescent="0.2">
      <c r="A3" s="397" t="s">
        <v>286</v>
      </c>
      <c r="B3" s="354"/>
      <c r="C3" s="354"/>
      <c r="D3" s="354"/>
      <c r="E3" s="354"/>
      <c r="F3" s="354"/>
      <c r="G3" s="354"/>
      <c r="H3" s="354"/>
    </row>
    <row r="4" spans="1:8" s="396" customFormat="1" ht="17.100000000000001" customHeight="1" x14ac:dyDescent="0.2">
      <c r="A4" s="354" t="s">
        <v>1</v>
      </c>
      <c r="B4" s="354"/>
      <c r="C4" s="354"/>
      <c r="D4" s="354"/>
      <c r="E4" s="354"/>
      <c r="F4" s="354"/>
      <c r="G4" s="354"/>
      <c r="H4" s="354"/>
    </row>
    <row r="5" spans="1:8" s="398" customFormat="1" ht="17.100000000000001" customHeight="1" x14ac:dyDescent="0.2">
      <c r="A5" s="397" t="s">
        <v>282</v>
      </c>
      <c r="B5" s="354"/>
      <c r="C5" s="354"/>
      <c r="D5" s="354"/>
      <c r="E5" s="354"/>
      <c r="F5" s="354"/>
      <c r="G5" s="354"/>
      <c r="H5" s="354"/>
    </row>
    <row r="6" spans="1:8" ht="6" customHeight="1" x14ac:dyDescent="0.2">
      <c r="A6" s="399"/>
      <c r="H6" s="402"/>
    </row>
    <row r="7" spans="1:8" ht="21.75" customHeight="1" x14ac:dyDescent="0.2">
      <c r="A7" s="403" t="s">
        <v>2</v>
      </c>
      <c r="B7" s="404" t="str">
        <f>'Fracción I 2020'!A10</f>
        <v>Elegir Institución en Hoja de trabajo</v>
      </c>
      <c r="C7" s="405"/>
      <c r="D7" s="405"/>
      <c r="E7" s="405"/>
      <c r="F7" s="405"/>
      <c r="G7" s="406"/>
      <c r="H7" s="407"/>
    </row>
    <row r="8" spans="1:8" ht="6" customHeight="1" x14ac:dyDescent="0.2">
      <c r="A8" s="399"/>
      <c r="H8" s="401"/>
    </row>
    <row r="9" spans="1:8" ht="18" customHeight="1" x14ac:dyDescent="0.2">
      <c r="A9" s="633" t="s">
        <v>287</v>
      </c>
      <c r="B9" s="633"/>
      <c r="C9" s="633"/>
      <c r="D9" s="633"/>
      <c r="H9" s="401"/>
    </row>
    <row r="10" spans="1:8" ht="18" customHeight="1" x14ac:dyDescent="0.2">
      <c r="A10" s="633"/>
      <c r="B10" s="633"/>
      <c r="C10" s="633"/>
      <c r="D10" s="633"/>
      <c r="H10" s="402"/>
    </row>
    <row r="11" spans="1:8" ht="18" customHeight="1" x14ac:dyDescent="0.2">
      <c r="A11" s="633" t="s">
        <v>254</v>
      </c>
      <c r="B11" s="634" t="s">
        <v>250</v>
      </c>
      <c r="C11" s="634"/>
      <c r="D11" s="634"/>
      <c r="H11" s="402"/>
    </row>
    <row r="12" spans="1:8" ht="18" customHeight="1" x14ac:dyDescent="0.2">
      <c r="A12" s="633"/>
      <c r="B12" s="408" t="s">
        <v>271</v>
      </c>
      <c r="C12" s="409" t="s">
        <v>272</v>
      </c>
      <c r="D12" s="409" t="s">
        <v>273</v>
      </c>
      <c r="H12" s="402"/>
    </row>
    <row r="13" spans="1:8" ht="6" customHeight="1" x14ac:dyDescent="0.2">
      <c r="A13" s="410"/>
      <c r="B13" s="411"/>
      <c r="C13" s="411"/>
      <c r="D13" s="412"/>
      <c r="H13" s="402"/>
    </row>
    <row r="14" spans="1:8" ht="18" customHeight="1" x14ac:dyDescent="0.2">
      <c r="A14" s="413" t="s">
        <v>274</v>
      </c>
      <c r="B14" s="414"/>
      <c r="C14" s="414"/>
      <c r="D14" s="415">
        <f t="shared" ref="D14:D24" si="0">B14+C14</f>
        <v>0</v>
      </c>
      <c r="H14" s="402"/>
    </row>
    <row r="15" spans="1:8" ht="18" customHeight="1" x14ac:dyDescent="0.2">
      <c r="A15" s="413" t="s">
        <v>275</v>
      </c>
      <c r="B15" s="414"/>
      <c r="C15" s="414"/>
      <c r="D15" s="415">
        <f t="shared" si="0"/>
        <v>0</v>
      </c>
      <c r="H15" s="402"/>
    </row>
    <row r="16" spans="1:8" ht="18" customHeight="1" x14ac:dyDescent="0.2">
      <c r="A16" s="413" t="s">
        <v>276</v>
      </c>
      <c r="B16" s="414"/>
      <c r="C16" s="414"/>
      <c r="D16" s="415">
        <f t="shared" si="0"/>
        <v>0</v>
      </c>
      <c r="H16" s="402"/>
    </row>
    <row r="17" spans="1:8" ht="18" customHeight="1" x14ac:dyDescent="0.2">
      <c r="A17" s="413" t="s">
        <v>277</v>
      </c>
      <c r="B17" s="414"/>
      <c r="C17" s="414"/>
      <c r="D17" s="415">
        <f t="shared" si="0"/>
        <v>0</v>
      </c>
      <c r="H17" s="402"/>
    </row>
    <row r="18" spans="1:8" ht="18" customHeight="1" x14ac:dyDescent="0.2">
      <c r="A18" s="413" t="s">
        <v>278</v>
      </c>
      <c r="B18" s="414"/>
      <c r="C18" s="414"/>
      <c r="D18" s="415">
        <f t="shared" si="0"/>
        <v>0</v>
      </c>
      <c r="H18" s="402"/>
    </row>
    <row r="19" spans="1:8" ht="18" customHeight="1" x14ac:dyDescent="0.2">
      <c r="A19" s="413" t="s">
        <v>279</v>
      </c>
      <c r="B19" s="414"/>
      <c r="C19" s="414"/>
      <c r="D19" s="415">
        <f t="shared" si="0"/>
        <v>0</v>
      </c>
      <c r="H19" s="402"/>
    </row>
    <row r="20" spans="1:8" ht="18" customHeight="1" x14ac:dyDescent="0.2">
      <c r="A20" s="413" t="s">
        <v>17</v>
      </c>
      <c r="B20" s="414"/>
      <c r="C20" s="414"/>
      <c r="D20" s="415">
        <f t="shared" si="0"/>
        <v>0</v>
      </c>
      <c r="H20" s="402"/>
    </row>
    <row r="21" spans="1:8" ht="18" customHeight="1" x14ac:dyDescent="0.2">
      <c r="A21" s="413" t="s">
        <v>280</v>
      </c>
      <c r="B21" s="414"/>
      <c r="C21" s="414"/>
      <c r="D21" s="415">
        <f t="shared" si="0"/>
        <v>0</v>
      </c>
      <c r="H21" s="402"/>
    </row>
    <row r="22" spans="1:8" ht="18" customHeight="1" x14ac:dyDescent="0.2">
      <c r="A22" s="413" t="s">
        <v>280</v>
      </c>
      <c r="B22" s="414"/>
      <c r="C22" s="414"/>
      <c r="D22" s="415">
        <f t="shared" si="0"/>
        <v>0</v>
      </c>
      <c r="H22" s="402"/>
    </row>
    <row r="23" spans="1:8" ht="18" customHeight="1" x14ac:dyDescent="0.2">
      <c r="A23" s="413" t="s">
        <v>280</v>
      </c>
      <c r="B23" s="414"/>
      <c r="C23" s="414"/>
      <c r="D23" s="415">
        <f t="shared" si="0"/>
        <v>0</v>
      </c>
      <c r="H23" s="402"/>
    </row>
    <row r="24" spans="1:8" ht="18" customHeight="1" x14ac:dyDescent="0.2">
      <c r="A24" s="413"/>
      <c r="B24" s="414"/>
      <c r="C24" s="414"/>
      <c r="D24" s="415">
        <f t="shared" si="0"/>
        <v>0</v>
      </c>
      <c r="H24" s="402"/>
    </row>
    <row r="25" spans="1:8" ht="6" customHeight="1" x14ac:dyDescent="0.2">
      <c r="A25" s="410"/>
      <c r="B25" s="411"/>
      <c r="C25" s="411"/>
      <c r="D25" s="412"/>
      <c r="H25" s="402"/>
    </row>
    <row r="26" spans="1:8" ht="18" customHeight="1" x14ac:dyDescent="0.2">
      <c r="A26" s="416" t="s">
        <v>42</v>
      </c>
      <c r="B26" s="415">
        <f>SUM(B14:B24)</f>
        <v>0</v>
      </c>
      <c r="C26" s="415">
        <f t="shared" ref="C26:D26" si="1">SUM(C14:C24)</f>
        <v>0</v>
      </c>
      <c r="D26" s="415">
        <f t="shared" si="1"/>
        <v>0</v>
      </c>
      <c r="H26" s="402"/>
    </row>
    <row r="27" spans="1:8" ht="6" customHeight="1" x14ac:dyDescent="0.2">
      <c r="A27" s="399"/>
      <c r="H27" s="402"/>
    </row>
    <row r="28" spans="1:8" ht="6" customHeight="1" x14ac:dyDescent="0.2">
      <c r="A28" s="399"/>
      <c r="H28" s="402"/>
    </row>
    <row r="29" spans="1:8" ht="22.5" customHeight="1" x14ac:dyDescent="0.2">
      <c r="A29" s="635" t="s">
        <v>254</v>
      </c>
      <c r="B29" s="635" t="s">
        <v>255</v>
      </c>
      <c r="C29" s="635" t="s">
        <v>256</v>
      </c>
      <c r="D29" s="630" t="s">
        <v>257</v>
      </c>
      <c r="E29" s="627" t="s">
        <v>250</v>
      </c>
      <c r="F29" s="628"/>
      <c r="G29" s="629"/>
      <c r="H29" s="630" t="s">
        <v>251</v>
      </c>
    </row>
    <row r="30" spans="1:8" ht="22.5" customHeight="1" x14ac:dyDescent="0.2">
      <c r="A30" s="636"/>
      <c r="B30" s="637"/>
      <c r="C30" s="637"/>
      <c r="D30" s="631"/>
      <c r="E30" s="417" t="s">
        <v>271</v>
      </c>
      <c r="F30" s="417" t="s">
        <v>272</v>
      </c>
      <c r="G30" s="417" t="s">
        <v>273</v>
      </c>
      <c r="H30" s="631"/>
    </row>
    <row r="31" spans="1:8" ht="6" customHeight="1" x14ac:dyDescent="0.2">
      <c r="A31" s="418"/>
      <c r="B31" s="418"/>
      <c r="C31" s="418"/>
      <c r="D31" s="419"/>
      <c r="E31" s="419"/>
      <c r="F31" s="419"/>
      <c r="G31" s="420"/>
      <c r="H31" s="420"/>
    </row>
    <row r="32" spans="1:8" ht="18" customHeight="1" x14ac:dyDescent="0.2">
      <c r="A32" s="421"/>
      <c r="B32" s="421"/>
      <c r="C32" s="421"/>
      <c r="D32" s="422"/>
      <c r="E32" s="422"/>
      <c r="F32" s="422"/>
      <c r="G32" s="415">
        <f t="shared" ref="G32:G47" si="2">E32+F32</f>
        <v>0</v>
      </c>
      <c r="H32" s="423"/>
    </row>
    <row r="33" spans="1:8" ht="18" customHeight="1" x14ac:dyDescent="0.2">
      <c r="A33" s="421"/>
      <c r="B33" s="421"/>
      <c r="C33" s="421"/>
      <c r="D33" s="422"/>
      <c r="E33" s="422"/>
      <c r="F33" s="422"/>
      <c r="G33" s="415">
        <f t="shared" si="2"/>
        <v>0</v>
      </c>
      <c r="H33" s="423"/>
    </row>
    <row r="34" spans="1:8" ht="18" customHeight="1" x14ac:dyDescent="0.2">
      <c r="A34" s="421"/>
      <c r="B34" s="421"/>
      <c r="C34" s="421"/>
      <c r="D34" s="422"/>
      <c r="E34" s="422"/>
      <c r="F34" s="422"/>
      <c r="G34" s="415">
        <f t="shared" si="2"/>
        <v>0</v>
      </c>
      <c r="H34" s="423"/>
    </row>
    <row r="35" spans="1:8" ht="18" customHeight="1" x14ac:dyDescent="0.2">
      <c r="A35" s="421"/>
      <c r="B35" s="421"/>
      <c r="C35" s="421"/>
      <c r="D35" s="422"/>
      <c r="E35" s="422"/>
      <c r="F35" s="422"/>
      <c r="G35" s="415">
        <f t="shared" si="2"/>
        <v>0</v>
      </c>
      <c r="H35" s="423"/>
    </row>
    <row r="36" spans="1:8" ht="18" customHeight="1" x14ac:dyDescent="0.2">
      <c r="A36" s="421"/>
      <c r="B36" s="421"/>
      <c r="C36" s="421"/>
      <c r="D36" s="422"/>
      <c r="E36" s="422"/>
      <c r="F36" s="422"/>
      <c r="G36" s="415">
        <f t="shared" si="2"/>
        <v>0</v>
      </c>
      <c r="H36" s="423"/>
    </row>
    <row r="37" spans="1:8" ht="18" customHeight="1" x14ac:dyDescent="0.2">
      <c r="A37" s="421"/>
      <c r="B37" s="421"/>
      <c r="C37" s="421"/>
      <c r="D37" s="422"/>
      <c r="E37" s="422"/>
      <c r="F37" s="422"/>
      <c r="G37" s="415">
        <f t="shared" si="2"/>
        <v>0</v>
      </c>
      <c r="H37" s="423"/>
    </row>
    <row r="38" spans="1:8" ht="18" customHeight="1" x14ac:dyDescent="0.2">
      <c r="A38" s="421"/>
      <c r="B38" s="421"/>
      <c r="C38" s="421"/>
      <c r="D38" s="422"/>
      <c r="E38" s="422"/>
      <c r="F38" s="422"/>
      <c r="G38" s="415">
        <f t="shared" si="2"/>
        <v>0</v>
      </c>
      <c r="H38" s="423"/>
    </row>
    <row r="39" spans="1:8" ht="18" customHeight="1" x14ac:dyDescent="0.2">
      <c r="A39" s="421"/>
      <c r="B39" s="421"/>
      <c r="C39" s="421"/>
      <c r="D39" s="422"/>
      <c r="E39" s="422"/>
      <c r="F39" s="422"/>
      <c r="G39" s="415">
        <f t="shared" si="2"/>
        <v>0</v>
      </c>
      <c r="H39" s="423"/>
    </row>
    <row r="40" spans="1:8" ht="18" customHeight="1" x14ac:dyDescent="0.2">
      <c r="A40" s="421"/>
      <c r="B40" s="421"/>
      <c r="C40" s="421"/>
      <c r="D40" s="422"/>
      <c r="E40" s="422"/>
      <c r="F40" s="422"/>
      <c r="G40" s="415">
        <f t="shared" si="2"/>
        <v>0</v>
      </c>
      <c r="H40" s="423"/>
    </row>
    <row r="41" spans="1:8" x14ac:dyDescent="0.2">
      <c r="A41" s="421"/>
      <c r="B41" s="421"/>
      <c r="C41" s="421"/>
      <c r="D41" s="422"/>
      <c r="E41" s="422"/>
      <c r="F41" s="422"/>
      <c r="G41" s="415">
        <f t="shared" si="2"/>
        <v>0</v>
      </c>
      <c r="H41" s="423"/>
    </row>
    <row r="42" spans="1:8" ht="18" customHeight="1" x14ac:dyDescent="0.2">
      <c r="A42" s="421"/>
      <c r="B42" s="421"/>
      <c r="C42" s="421"/>
      <c r="D42" s="422"/>
      <c r="E42" s="422"/>
      <c r="F42" s="422"/>
      <c r="G42" s="415">
        <f t="shared" si="2"/>
        <v>0</v>
      </c>
      <c r="H42" s="423"/>
    </row>
    <row r="43" spans="1:8" x14ac:dyDescent="0.2">
      <c r="A43" s="421"/>
      <c r="B43" s="421"/>
      <c r="C43" s="421"/>
      <c r="D43" s="422"/>
      <c r="E43" s="422"/>
      <c r="F43" s="422"/>
      <c r="G43" s="415">
        <f t="shared" si="2"/>
        <v>0</v>
      </c>
      <c r="H43" s="423"/>
    </row>
    <row r="44" spans="1:8" x14ac:dyDescent="0.2">
      <c r="A44" s="421"/>
      <c r="B44" s="421"/>
      <c r="C44" s="421"/>
      <c r="D44" s="422"/>
      <c r="E44" s="422"/>
      <c r="F44" s="422"/>
      <c r="G44" s="415">
        <f t="shared" si="2"/>
        <v>0</v>
      </c>
      <c r="H44" s="423"/>
    </row>
    <row r="45" spans="1:8" x14ac:dyDescent="0.2">
      <c r="A45" s="421"/>
      <c r="B45" s="421"/>
      <c r="C45" s="421"/>
      <c r="D45" s="422"/>
      <c r="E45" s="422"/>
      <c r="F45" s="422"/>
      <c r="G45" s="415">
        <f t="shared" si="2"/>
        <v>0</v>
      </c>
      <c r="H45" s="423"/>
    </row>
    <row r="46" spans="1:8" x14ac:dyDescent="0.2">
      <c r="A46" s="421"/>
      <c r="B46" s="421"/>
      <c r="C46" s="421"/>
      <c r="D46" s="422"/>
      <c r="E46" s="422"/>
      <c r="F46" s="422"/>
      <c r="G46" s="415">
        <f t="shared" si="2"/>
        <v>0</v>
      </c>
      <c r="H46" s="423"/>
    </row>
    <row r="47" spans="1:8" x14ac:dyDescent="0.2">
      <c r="A47" s="421"/>
      <c r="B47" s="421"/>
      <c r="C47" s="421"/>
      <c r="D47" s="422"/>
      <c r="E47" s="422"/>
      <c r="F47" s="422"/>
      <c r="G47" s="415">
        <f t="shared" si="2"/>
        <v>0</v>
      </c>
      <c r="H47" s="423"/>
    </row>
    <row r="48" spans="1:8" ht="6" customHeight="1" x14ac:dyDescent="0.2">
      <c r="D48" s="401"/>
      <c r="E48" s="401"/>
      <c r="F48" s="401"/>
      <c r="G48" s="424"/>
      <c r="H48" s="425"/>
    </row>
    <row r="49" spans="1:8" x14ac:dyDescent="0.2">
      <c r="D49" s="426" t="s">
        <v>42</v>
      </c>
      <c r="E49" s="427">
        <f>SUM(E32:E47)</f>
        <v>0</v>
      </c>
      <c r="F49" s="427">
        <f>SUM(F32:F47)</f>
        <v>0</v>
      </c>
      <c r="G49" s="427">
        <f>SUM(G32:G47)</f>
        <v>0</v>
      </c>
      <c r="H49" s="428"/>
    </row>
    <row r="50" spans="1:8" x14ac:dyDescent="0.2">
      <c r="D50" s="401"/>
      <c r="E50" s="401"/>
      <c r="F50" s="401"/>
      <c r="G50" s="400"/>
    </row>
    <row r="51" spans="1:8" x14ac:dyDescent="0.2">
      <c r="D51" s="401"/>
      <c r="E51" s="401"/>
      <c r="F51" s="401"/>
      <c r="G51" s="400"/>
    </row>
    <row r="52" spans="1:8" ht="12.75" customHeight="1" x14ac:dyDescent="0.2">
      <c r="D52" s="401"/>
      <c r="E52" s="401"/>
      <c r="F52" s="401"/>
      <c r="G52" s="400"/>
    </row>
    <row r="53" spans="1:8" ht="28.5" customHeight="1" x14ac:dyDescent="0.2">
      <c r="A53" s="632" t="s">
        <v>288</v>
      </c>
      <c r="B53" s="632"/>
      <c r="C53" s="632"/>
      <c r="D53" s="632"/>
      <c r="E53" s="632"/>
      <c r="F53" s="632"/>
      <c r="G53" s="632"/>
      <c r="H53" s="632"/>
    </row>
    <row r="54" spans="1:8" x14ac:dyDescent="0.2">
      <c r="E54" s="401"/>
      <c r="F54" s="401"/>
      <c r="G54" s="400"/>
    </row>
    <row r="55" spans="1:8" x14ac:dyDescent="0.2">
      <c r="E55" s="401"/>
      <c r="F55" s="401"/>
      <c r="G55" s="400"/>
    </row>
    <row r="56" spans="1:8" x14ac:dyDescent="0.2">
      <c r="E56" s="401"/>
      <c r="F56" s="401"/>
      <c r="G56" s="400"/>
    </row>
    <row r="57" spans="1:8" x14ac:dyDescent="0.2">
      <c r="E57" s="401"/>
      <c r="F57" s="401"/>
      <c r="G57" s="400"/>
    </row>
    <row r="58" spans="1:8" x14ac:dyDescent="0.2">
      <c r="E58" s="401"/>
      <c r="F58" s="401"/>
      <c r="G58" s="400"/>
    </row>
    <row r="59" spans="1:8" x14ac:dyDescent="0.2">
      <c r="E59" s="401"/>
      <c r="F59" s="401"/>
      <c r="G59" s="400"/>
    </row>
    <row r="60" spans="1:8" x14ac:dyDescent="0.2">
      <c r="E60" s="401"/>
      <c r="F60" s="401"/>
      <c r="G60" s="400"/>
    </row>
    <row r="61" spans="1:8" x14ac:dyDescent="0.2">
      <c r="E61" s="401"/>
      <c r="F61" s="401"/>
      <c r="G61" s="400"/>
    </row>
    <row r="62" spans="1:8" x14ac:dyDescent="0.2">
      <c r="E62" s="401"/>
      <c r="F62" s="401"/>
      <c r="G62" s="400"/>
    </row>
    <row r="63" spans="1:8" x14ac:dyDescent="0.2">
      <c r="E63" s="401"/>
      <c r="F63" s="401"/>
      <c r="G63" s="400"/>
    </row>
    <row r="64" spans="1:8" x14ac:dyDescent="0.2">
      <c r="E64" s="401"/>
      <c r="F64" s="401"/>
      <c r="G64" s="400"/>
    </row>
    <row r="65" spans="4:7" x14ac:dyDescent="0.2">
      <c r="E65" s="401"/>
      <c r="F65" s="401"/>
      <c r="G65" s="400"/>
    </row>
    <row r="66" spans="4:7" x14ac:dyDescent="0.2">
      <c r="E66" s="401"/>
      <c r="F66" s="401"/>
      <c r="G66" s="400"/>
    </row>
    <row r="67" spans="4:7" x14ac:dyDescent="0.2">
      <c r="E67" s="401"/>
      <c r="F67" s="401"/>
      <c r="G67" s="400"/>
    </row>
    <row r="68" spans="4:7" x14ac:dyDescent="0.2">
      <c r="D68" s="401"/>
      <c r="E68" s="401"/>
      <c r="F68" s="401"/>
      <c r="G68" s="400"/>
    </row>
    <row r="69" spans="4:7" x14ac:dyDescent="0.2">
      <c r="D69" s="401"/>
      <c r="E69" s="401"/>
      <c r="F69" s="401"/>
      <c r="G69" s="400"/>
    </row>
    <row r="70" spans="4:7" x14ac:dyDescent="0.2">
      <c r="D70" s="401"/>
      <c r="E70" s="401"/>
      <c r="F70" s="401"/>
      <c r="G70" s="400"/>
    </row>
    <row r="71" spans="4:7" x14ac:dyDescent="0.2">
      <c r="D71" s="401"/>
      <c r="E71" s="401"/>
      <c r="F71" s="401"/>
      <c r="G71" s="400"/>
    </row>
    <row r="72" spans="4:7" x14ac:dyDescent="0.2">
      <c r="D72" s="401"/>
      <c r="E72" s="401"/>
      <c r="F72" s="401"/>
      <c r="G72" s="400"/>
    </row>
    <row r="73" spans="4:7" x14ac:dyDescent="0.2">
      <c r="D73" s="401"/>
      <c r="E73" s="401"/>
      <c r="F73" s="401"/>
      <c r="G73" s="400"/>
    </row>
    <row r="74" spans="4:7" x14ac:dyDescent="0.2">
      <c r="D74" s="401"/>
      <c r="E74" s="401"/>
      <c r="F74" s="401"/>
      <c r="G74" s="400"/>
    </row>
    <row r="75" spans="4:7" x14ac:dyDescent="0.2">
      <c r="D75" s="401"/>
      <c r="E75" s="401"/>
      <c r="F75" s="401"/>
      <c r="G75" s="400"/>
    </row>
    <row r="76" spans="4:7" x14ac:dyDescent="0.2">
      <c r="D76" s="401"/>
      <c r="E76" s="401"/>
      <c r="F76" s="401"/>
      <c r="G76" s="400"/>
    </row>
    <row r="77" spans="4:7" x14ac:dyDescent="0.2">
      <c r="D77" s="401"/>
      <c r="E77" s="401"/>
      <c r="F77" s="401"/>
      <c r="G77" s="400"/>
    </row>
    <row r="78" spans="4:7" x14ac:dyDescent="0.2">
      <c r="D78" s="401"/>
      <c r="E78" s="401"/>
      <c r="F78" s="401"/>
      <c r="G78" s="400"/>
    </row>
    <row r="79" spans="4:7" x14ac:dyDescent="0.2">
      <c r="D79" s="401"/>
      <c r="E79" s="401"/>
      <c r="F79" s="401"/>
      <c r="G79" s="400"/>
    </row>
    <row r="80" spans="4:7" x14ac:dyDescent="0.2">
      <c r="D80" s="401"/>
      <c r="E80" s="401"/>
      <c r="F80" s="401"/>
      <c r="G80" s="400"/>
    </row>
    <row r="81" spans="4:7" x14ac:dyDescent="0.2">
      <c r="D81" s="401"/>
      <c r="E81" s="401"/>
      <c r="F81" s="401"/>
      <c r="G81" s="400"/>
    </row>
    <row r="82" spans="4:7" x14ac:dyDescent="0.2">
      <c r="D82" s="401"/>
      <c r="E82" s="401"/>
      <c r="F82" s="401"/>
      <c r="G82" s="400"/>
    </row>
    <row r="83" spans="4:7" x14ac:dyDescent="0.2">
      <c r="D83" s="401"/>
      <c r="E83" s="401"/>
      <c r="F83" s="401"/>
      <c r="G83" s="400"/>
    </row>
    <row r="84" spans="4:7" x14ac:dyDescent="0.2">
      <c r="D84" s="401"/>
      <c r="E84" s="401"/>
      <c r="F84" s="401"/>
      <c r="G84" s="400"/>
    </row>
    <row r="85" spans="4:7" x14ac:dyDescent="0.2">
      <c r="D85" s="401"/>
      <c r="E85" s="401"/>
      <c r="F85" s="401"/>
      <c r="G85" s="400"/>
    </row>
    <row r="86" spans="4:7" x14ac:dyDescent="0.2">
      <c r="D86" s="401"/>
      <c r="E86" s="401"/>
      <c r="F86" s="401"/>
      <c r="G86" s="400"/>
    </row>
    <row r="87" spans="4:7" x14ac:dyDescent="0.2">
      <c r="D87" s="401"/>
      <c r="E87" s="401"/>
      <c r="F87" s="401"/>
      <c r="G87" s="400"/>
    </row>
    <row r="88" spans="4:7" x14ac:dyDescent="0.2">
      <c r="D88" s="401"/>
      <c r="E88" s="401"/>
      <c r="F88" s="401"/>
      <c r="G88" s="400"/>
    </row>
    <row r="89" spans="4:7" x14ac:dyDescent="0.2">
      <c r="D89" s="401"/>
      <c r="E89" s="401"/>
      <c r="F89" s="401"/>
      <c r="G89" s="400"/>
    </row>
    <row r="90" spans="4:7" x14ac:dyDescent="0.2">
      <c r="D90" s="401"/>
      <c r="E90" s="401"/>
      <c r="F90" s="401"/>
      <c r="G90" s="400"/>
    </row>
    <row r="91" spans="4:7" x14ac:dyDescent="0.2">
      <c r="D91" s="401"/>
      <c r="E91" s="401"/>
      <c r="F91" s="401"/>
      <c r="G91" s="400"/>
    </row>
    <row r="92" spans="4:7" x14ac:dyDescent="0.2">
      <c r="D92" s="401"/>
      <c r="E92" s="401"/>
      <c r="F92" s="401"/>
      <c r="G92" s="400"/>
    </row>
    <row r="93" spans="4:7" x14ac:dyDescent="0.2">
      <c r="D93" s="401"/>
      <c r="E93" s="401"/>
      <c r="F93" s="401"/>
      <c r="G93" s="400"/>
    </row>
    <row r="94" spans="4:7" x14ac:dyDescent="0.2">
      <c r="D94" s="401"/>
      <c r="E94" s="401"/>
      <c r="F94" s="401"/>
      <c r="G94" s="400"/>
    </row>
    <row r="95" spans="4:7" x14ac:dyDescent="0.2">
      <c r="D95" s="401"/>
      <c r="E95" s="401"/>
      <c r="F95" s="401"/>
      <c r="G95" s="400"/>
    </row>
    <row r="96" spans="4:7" x14ac:dyDescent="0.2">
      <c r="D96" s="401"/>
      <c r="E96" s="401"/>
      <c r="F96" s="401"/>
      <c r="G96" s="400"/>
    </row>
    <row r="97" spans="4:7" x14ac:dyDescent="0.2">
      <c r="D97" s="401"/>
      <c r="E97" s="401"/>
      <c r="F97" s="401"/>
      <c r="G97" s="400"/>
    </row>
    <row r="98" spans="4:7" x14ac:dyDescent="0.2">
      <c r="D98" s="401"/>
      <c r="E98" s="401"/>
      <c r="F98" s="401"/>
      <c r="G98" s="400"/>
    </row>
    <row r="99" spans="4:7" x14ac:dyDescent="0.2">
      <c r="D99" s="401"/>
      <c r="E99" s="401"/>
      <c r="F99" s="401"/>
      <c r="G99" s="400"/>
    </row>
    <row r="100" spans="4:7" x14ac:dyDescent="0.2">
      <c r="D100" s="401"/>
      <c r="E100" s="401"/>
      <c r="F100" s="401"/>
      <c r="G100" s="400"/>
    </row>
    <row r="101" spans="4:7" x14ac:dyDescent="0.2">
      <c r="D101" s="401"/>
      <c r="E101" s="401"/>
      <c r="F101" s="401"/>
      <c r="G101" s="400"/>
    </row>
    <row r="102" spans="4:7" x14ac:dyDescent="0.2">
      <c r="D102" s="401"/>
      <c r="E102" s="401"/>
      <c r="F102" s="401"/>
      <c r="G102" s="400"/>
    </row>
    <row r="103" spans="4:7" x14ac:dyDescent="0.2">
      <c r="D103" s="401"/>
      <c r="E103" s="401"/>
      <c r="F103" s="401"/>
      <c r="G103" s="400"/>
    </row>
    <row r="104" spans="4:7" x14ac:dyDescent="0.2">
      <c r="D104" s="401"/>
      <c r="E104" s="401"/>
      <c r="F104" s="401"/>
      <c r="G104" s="400"/>
    </row>
    <row r="105" spans="4:7" x14ac:dyDescent="0.2">
      <c r="D105" s="401"/>
      <c r="E105" s="401"/>
      <c r="F105" s="401"/>
      <c r="G105" s="400"/>
    </row>
    <row r="106" spans="4:7" x14ac:dyDescent="0.2">
      <c r="D106" s="401"/>
      <c r="E106" s="401"/>
      <c r="F106" s="401"/>
      <c r="G106" s="400"/>
    </row>
    <row r="107" spans="4:7" x14ac:dyDescent="0.2">
      <c r="D107" s="401"/>
      <c r="E107" s="401"/>
      <c r="F107" s="401"/>
      <c r="G107" s="400"/>
    </row>
    <row r="108" spans="4:7" x14ac:dyDescent="0.2">
      <c r="D108" s="401"/>
      <c r="E108" s="401"/>
      <c r="F108" s="401"/>
      <c r="G108" s="400"/>
    </row>
    <row r="109" spans="4:7" x14ac:dyDescent="0.2">
      <c r="D109" s="401"/>
      <c r="E109" s="401"/>
      <c r="F109" s="401"/>
      <c r="G109" s="400"/>
    </row>
    <row r="110" spans="4:7" x14ac:dyDescent="0.2">
      <c r="D110" s="401"/>
      <c r="E110" s="401"/>
      <c r="F110" s="401"/>
      <c r="G110" s="400"/>
    </row>
    <row r="111" spans="4:7" x14ac:dyDescent="0.2">
      <c r="D111" s="401"/>
      <c r="E111" s="401"/>
      <c r="F111" s="401"/>
      <c r="G111" s="400"/>
    </row>
    <row r="112" spans="4:7" x14ac:dyDescent="0.2">
      <c r="D112" s="401"/>
      <c r="E112" s="401"/>
      <c r="F112" s="401"/>
      <c r="G112" s="400"/>
    </row>
    <row r="113" spans="4:7" x14ac:dyDescent="0.2">
      <c r="D113" s="401"/>
      <c r="E113" s="401"/>
      <c r="F113" s="401"/>
      <c r="G113" s="400"/>
    </row>
    <row r="114" spans="4:7" x14ac:dyDescent="0.2">
      <c r="D114" s="401"/>
      <c r="E114" s="401"/>
      <c r="F114" s="401"/>
      <c r="G114" s="400"/>
    </row>
    <row r="115" spans="4:7" x14ac:dyDescent="0.2">
      <c r="D115" s="401"/>
      <c r="E115" s="401"/>
      <c r="F115" s="401"/>
      <c r="G115" s="400"/>
    </row>
    <row r="116" spans="4:7" x14ac:dyDescent="0.2">
      <c r="D116" s="401"/>
      <c r="E116" s="401"/>
      <c r="F116" s="401"/>
      <c r="G116" s="400"/>
    </row>
    <row r="117" spans="4:7" x14ac:dyDescent="0.2">
      <c r="D117" s="401"/>
      <c r="E117" s="401"/>
      <c r="F117" s="401"/>
      <c r="G117" s="400"/>
    </row>
    <row r="118" spans="4:7" x14ac:dyDescent="0.2">
      <c r="D118" s="401"/>
      <c r="E118" s="401"/>
      <c r="F118" s="401"/>
      <c r="G118" s="400"/>
    </row>
    <row r="119" spans="4:7" x14ac:dyDescent="0.2">
      <c r="D119" s="401"/>
      <c r="E119" s="401"/>
      <c r="F119" s="401"/>
      <c r="G119" s="400"/>
    </row>
    <row r="120" spans="4:7" x14ac:dyDescent="0.2">
      <c r="D120" s="401"/>
      <c r="E120" s="401"/>
      <c r="F120" s="401"/>
      <c r="G120" s="400"/>
    </row>
    <row r="121" spans="4:7" x14ac:dyDescent="0.2">
      <c r="D121" s="401"/>
      <c r="E121" s="401"/>
      <c r="F121" s="401"/>
      <c r="G121" s="400"/>
    </row>
    <row r="122" spans="4:7" x14ac:dyDescent="0.2">
      <c r="D122" s="401"/>
      <c r="E122" s="401"/>
      <c r="F122" s="401"/>
      <c r="G122" s="400"/>
    </row>
    <row r="123" spans="4:7" x14ac:dyDescent="0.2">
      <c r="D123" s="401"/>
      <c r="E123" s="401"/>
      <c r="F123" s="401"/>
      <c r="G123" s="400"/>
    </row>
    <row r="124" spans="4:7" x14ac:dyDescent="0.2">
      <c r="D124" s="401"/>
      <c r="E124" s="401"/>
      <c r="F124" s="401"/>
      <c r="G124" s="400"/>
    </row>
    <row r="125" spans="4:7" x14ac:dyDescent="0.2">
      <c r="D125" s="401"/>
      <c r="E125" s="401"/>
      <c r="F125" s="401"/>
      <c r="G125" s="400"/>
    </row>
    <row r="126" spans="4:7" x14ac:dyDescent="0.2">
      <c r="D126" s="401"/>
      <c r="E126" s="401"/>
      <c r="F126" s="401"/>
      <c r="G126" s="400"/>
    </row>
    <row r="127" spans="4:7" x14ac:dyDescent="0.2">
      <c r="D127" s="401"/>
      <c r="E127" s="401"/>
      <c r="F127" s="401"/>
      <c r="G127" s="400"/>
    </row>
    <row r="128" spans="4:7" x14ac:dyDescent="0.2">
      <c r="D128" s="401"/>
      <c r="E128" s="401"/>
      <c r="F128" s="401"/>
      <c r="G128" s="400"/>
    </row>
    <row r="129" spans="4:7" x14ac:dyDescent="0.2">
      <c r="D129" s="401"/>
      <c r="E129" s="401"/>
      <c r="F129" s="401"/>
      <c r="G129" s="400"/>
    </row>
    <row r="130" spans="4:7" x14ac:dyDescent="0.2">
      <c r="D130" s="401"/>
      <c r="E130" s="401"/>
      <c r="F130" s="401"/>
      <c r="G130" s="400"/>
    </row>
    <row r="131" spans="4:7" x14ac:dyDescent="0.2">
      <c r="D131" s="401"/>
      <c r="E131" s="401"/>
      <c r="F131" s="401"/>
      <c r="G131" s="400"/>
    </row>
    <row r="132" spans="4:7" x14ac:dyDescent="0.2">
      <c r="D132" s="401"/>
      <c r="E132" s="401"/>
      <c r="F132" s="401"/>
      <c r="G132" s="400"/>
    </row>
    <row r="133" spans="4:7" x14ac:dyDescent="0.2">
      <c r="D133" s="401"/>
      <c r="E133" s="401"/>
      <c r="F133" s="401"/>
      <c r="G133" s="400"/>
    </row>
    <row r="134" spans="4:7" x14ac:dyDescent="0.2">
      <c r="D134" s="401"/>
      <c r="E134" s="401"/>
      <c r="F134" s="401"/>
      <c r="G134" s="400"/>
    </row>
    <row r="135" spans="4:7" x14ac:dyDescent="0.2">
      <c r="D135" s="401"/>
      <c r="E135" s="401"/>
      <c r="F135" s="401"/>
      <c r="G135" s="400"/>
    </row>
    <row r="136" spans="4:7" x14ac:dyDescent="0.2">
      <c r="D136" s="401"/>
      <c r="E136" s="401"/>
      <c r="F136" s="401"/>
      <c r="G136" s="400"/>
    </row>
    <row r="137" spans="4:7" x14ac:dyDescent="0.2">
      <c r="D137" s="401"/>
      <c r="E137" s="401"/>
      <c r="F137" s="401"/>
      <c r="G137" s="400"/>
    </row>
    <row r="138" spans="4:7" x14ac:dyDescent="0.2">
      <c r="D138" s="401"/>
      <c r="E138" s="401"/>
      <c r="F138" s="401"/>
      <c r="G138" s="400"/>
    </row>
    <row r="139" spans="4:7" x14ac:dyDescent="0.2">
      <c r="D139" s="401"/>
      <c r="E139" s="401"/>
      <c r="F139" s="401"/>
      <c r="G139" s="400"/>
    </row>
    <row r="140" spans="4:7" x14ac:dyDescent="0.2">
      <c r="D140" s="401"/>
      <c r="E140" s="401"/>
      <c r="F140" s="401"/>
      <c r="G140" s="400"/>
    </row>
    <row r="141" spans="4:7" x14ac:dyDescent="0.2">
      <c r="D141" s="401"/>
      <c r="E141" s="401"/>
      <c r="F141" s="401"/>
      <c r="G141" s="400"/>
    </row>
    <row r="142" spans="4:7" x14ac:dyDescent="0.2">
      <c r="D142" s="401"/>
      <c r="E142" s="401"/>
      <c r="F142" s="401"/>
      <c r="G142" s="400"/>
    </row>
    <row r="143" spans="4:7" x14ac:dyDescent="0.2">
      <c r="D143" s="401"/>
      <c r="E143" s="401"/>
      <c r="F143" s="401"/>
      <c r="G143" s="400"/>
    </row>
    <row r="144" spans="4:7" x14ac:dyDescent="0.2">
      <c r="D144" s="401"/>
      <c r="E144" s="401"/>
      <c r="F144" s="401"/>
      <c r="G144" s="400"/>
    </row>
    <row r="145" spans="4:7" x14ac:dyDescent="0.2">
      <c r="D145" s="401"/>
      <c r="E145" s="401"/>
      <c r="F145" s="401"/>
      <c r="G145" s="400"/>
    </row>
    <row r="146" spans="4:7" x14ac:dyDescent="0.2">
      <c r="D146" s="401"/>
      <c r="E146" s="401"/>
      <c r="F146" s="401"/>
      <c r="G146" s="400"/>
    </row>
    <row r="147" spans="4:7" x14ac:dyDescent="0.2">
      <c r="D147" s="401"/>
      <c r="E147" s="401"/>
      <c r="F147" s="401"/>
      <c r="G147" s="400"/>
    </row>
    <row r="148" spans="4:7" x14ac:dyDescent="0.2">
      <c r="D148" s="401"/>
      <c r="E148" s="401"/>
      <c r="F148" s="401"/>
      <c r="G148" s="400"/>
    </row>
    <row r="149" spans="4:7" x14ac:dyDescent="0.2">
      <c r="D149" s="401"/>
      <c r="E149" s="401"/>
      <c r="F149" s="401"/>
      <c r="G149" s="400"/>
    </row>
    <row r="150" spans="4:7" x14ac:dyDescent="0.2">
      <c r="D150" s="401"/>
      <c r="E150" s="401"/>
      <c r="F150" s="401"/>
      <c r="G150" s="400"/>
    </row>
    <row r="151" spans="4:7" x14ac:dyDescent="0.2">
      <c r="D151" s="401"/>
      <c r="E151" s="401"/>
      <c r="F151" s="401"/>
      <c r="G151" s="400"/>
    </row>
    <row r="152" spans="4:7" x14ac:dyDescent="0.2">
      <c r="D152" s="401"/>
      <c r="E152" s="401"/>
      <c r="F152" s="401"/>
      <c r="G152" s="400"/>
    </row>
    <row r="153" spans="4:7" x14ac:dyDescent="0.2">
      <c r="D153" s="401"/>
      <c r="E153" s="401"/>
      <c r="F153" s="401"/>
      <c r="G153" s="400"/>
    </row>
    <row r="154" spans="4:7" x14ac:dyDescent="0.2">
      <c r="D154" s="401"/>
      <c r="E154" s="401"/>
      <c r="F154" s="401"/>
      <c r="G154" s="400"/>
    </row>
    <row r="155" spans="4:7" x14ac:dyDescent="0.2">
      <c r="D155" s="401"/>
      <c r="E155" s="401"/>
      <c r="F155" s="401"/>
      <c r="G155" s="400"/>
    </row>
    <row r="156" spans="4:7" x14ac:dyDescent="0.2">
      <c r="D156" s="401"/>
      <c r="E156" s="401"/>
      <c r="F156" s="401"/>
      <c r="G156" s="400"/>
    </row>
    <row r="157" spans="4:7" x14ac:dyDescent="0.2">
      <c r="D157" s="401"/>
      <c r="E157" s="401"/>
      <c r="F157" s="401"/>
      <c r="G157" s="400"/>
    </row>
    <row r="158" spans="4:7" x14ac:dyDescent="0.2">
      <c r="D158" s="401"/>
      <c r="E158" s="401"/>
      <c r="F158" s="401"/>
      <c r="G158" s="400"/>
    </row>
    <row r="159" spans="4:7" x14ac:dyDescent="0.2">
      <c r="D159" s="401"/>
      <c r="E159" s="401"/>
      <c r="F159" s="401"/>
      <c r="G159" s="400"/>
    </row>
    <row r="160" spans="4:7" x14ac:dyDescent="0.2">
      <c r="D160" s="401"/>
      <c r="E160" s="401"/>
      <c r="F160" s="401"/>
      <c r="G160" s="400"/>
    </row>
    <row r="161" spans="4:7" x14ac:dyDescent="0.2">
      <c r="D161" s="401"/>
      <c r="E161" s="401"/>
      <c r="F161" s="401"/>
      <c r="G161" s="400"/>
    </row>
    <row r="162" spans="4:7" x14ac:dyDescent="0.2">
      <c r="D162" s="401"/>
      <c r="E162" s="401"/>
      <c r="F162" s="401"/>
      <c r="G162" s="400"/>
    </row>
    <row r="163" spans="4:7" x14ac:dyDescent="0.2">
      <c r="D163" s="401"/>
      <c r="E163" s="401"/>
      <c r="F163" s="401"/>
      <c r="G163" s="400"/>
    </row>
    <row r="164" spans="4:7" x14ac:dyDescent="0.2">
      <c r="D164" s="401"/>
      <c r="E164" s="401"/>
      <c r="F164" s="401"/>
      <c r="G164" s="400"/>
    </row>
    <row r="165" spans="4:7" x14ac:dyDescent="0.2">
      <c r="D165" s="401"/>
      <c r="E165" s="401"/>
      <c r="F165" s="401"/>
      <c r="G165" s="400"/>
    </row>
    <row r="166" spans="4:7" x14ac:dyDescent="0.2">
      <c r="D166" s="401"/>
      <c r="E166" s="401"/>
      <c r="F166" s="401"/>
      <c r="G166" s="400"/>
    </row>
    <row r="167" spans="4:7" x14ac:dyDescent="0.2">
      <c r="D167" s="401"/>
      <c r="E167" s="401"/>
      <c r="F167" s="401"/>
      <c r="G167" s="400"/>
    </row>
    <row r="168" spans="4:7" x14ac:dyDescent="0.2">
      <c r="D168" s="401"/>
      <c r="E168" s="401"/>
      <c r="F168" s="401"/>
      <c r="G168" s="400"/>
    </row>
    <row r="169" spans="4:7" x14ac:dyDescent="0.2">
      <c r="D169" s="401"/>
      <c r="E169" s="401"/>
      <c r="F169" s="401"/>
      <c r="G169" s="400"/>
    </row>
    <row r="170" spans="4:7" x14ac:dyDescent="0.2">
      <c r="D170" s="401"/>
      <c r="E170" s="401"/>
      <c r="F170" s="401"/>
      <c r="G170" s="400"/>
    </row>
    <row r="171" spans="4:7" x14ac:dyDescent="0.2">
      <c r="D171" s="401"/>
      <c r="E171" s="401"/>
      <c r="F171" s="401"/>
      <c r="G171" s="400"/>
    </row>
    <row r="172" spans="4:7" x14ac:dyDescent="0.2">
      <c r="D172" s="401"/>
      <c r="E172" s="401"/>
      <c r="F172" s="401"/>
      <c r="G172" s="400"/>
    </row>
    <row r="173" spans="4:7" x14ac:dyDescent="0.2">
      <c r="D173" s="401"/>
      <c r="E173" s="401"/>
      <c r="F173" s="401"/>
      <c r="G173" s="400"/>
    </row>
    <row r="174" spans="4:7" x14ac:dyDescent="0.2">
      <c r="D174" s="401"/>
      <c r="E174" s="401"/>
      <c r="F174" s="401"/>
      <c r="G174" s="400"/>
    </row>
    <row r="175" spans="4:7" x14ac:dyDescent="0.2">
      <c r="D175" s="401"/>
      <c r="E175" s="401"/>
      <c r="F175" s="401"/>
      <c r="G175" s="400"/>
    </row>
    <row r="176" spans="4:7" x14ac:dyDescent="0.2">
      <c r="D176" s="401"/>
      <c r="E176" s="401"/>
      <c r="F176" s="401"/>
      <c r="G176" s="400"/>
    </row>
    <row r="177" spans="4:7" x14ac:dyDescent="0.2">
      <c r="D177" s="401"/>
      <c r="E177" s="401"/>
      <c r="F177" s="401"/>
      <c r="G177" s="400"/>
    </row>
    <row r="178" spans="4:7" x14ac:dyDescent="0.2">
      <c r="D178" s="401"/>
      <c r="E178" s="401"/>
      <c r="F178" s="401"/>
      <c r="G178" s="400"/>
    </row>
    <row r="179" spans="4:7" x14ac:dyDescent="0.2">
      <c r="D179" s="401"/>
      <c r="E179" s="401"/>
      <c r="F179" s="401"/>
      <c r="G179" s="400"/>
    </row>
    <row r="180" spans="4:7" x14ac:dyDescent="0.2">
      <c r="D180" s="401"/>
      <c r="E180" s="401"/>
      <c r="F180" s="401"/>
      <c r="G180" s="400"/>
    </row>
    <row r="181" spans="4:7" x14ac:dyDescent="0.2">
      <c r="D181" s="401"/>
      <c r="E181" s="401"/>
      <c r="F181" s="401"/>
      <c r="G181" s="400"/>
    </row>
    <row r="182" spans="4:7" x14ac:dyDescent="0.2">
      <c r="D182" s="401"/>
      <c r="E182" s="401"/>
      <c r="F182" s="401"/>
      <c r="G182" s="400"/>
    </row>
    <row r="183" spans="4:7" x14ac:dyDescent="0.2">
      <c r="D183" s="401"/>
      <c r="E183" s="401"/>
      <c r="F183" s="401"/>
      <c r="G183" s="400"/>
    </row>
    <row r="184" spans="4:7" x14ac:dyDescent="0.2">
      <c r="D184" s="401"/>
      <c r="E184" s="401"/>
      <c r="F184" s="401"/>
      <c r="G184" s="400"/>
    </row>
    <row r="185" spans="4:7" x14ac:dyDescent="0.2">
      <c r="D185" s="401"/>
      <c r="E185" s="401"/>
      <c r="F185" s="401"/>
      <c r="G185" s="400"/>
    </row>
    <row r="186" spans="4:7" x14ac:dyDescent="0.2">
      <c r="D186" s="401"/>
      <c r="E186" s="401"/>
      <c r="F186" s="401"/>
      <c r="G186" s="400"/>
    </row>
    <row r="187" spans="4:7" x14ac:dyDescent="0.2">
      <c r="D187" s="401"/>
      <c r="E187" s="401"/>
      <c r="F187" s="401"/>
      <c r="G187" s="400"/>
    </row>
    <row r="188" spans="4:7" x14ac:dyDescent="0.2">
      <c r="D188" s="401"/>
      <c r="E188" s="401"/>
      <c r="F188" s="401"/>
      <c r="G188" s="400"/>
    </row>
    <row r="189" spans="4:7" x14ac:dyDescent="0.2">
      <c r="D189" s="401"/>
      <c r="E189" s="401"/>
      <c r="F189" s="401"/>
      <c r="G189" s="400"/>
    </row>
    <row r="190" spans="4:7" x14ac:dyDescent="0.2">
      <c r="D190" s="401"/>
      <c r="E190" s="401"/>
      <c r="F190" s="401"/>
      <c r="G190" s="400"/>
    </row>
    <row r="191" spans="4:7" x14ac:dyDescent="0.2">
      <c r="D191" s="401"/>
      <c r="E191" s="401"/>
      <c r="F191" s="401"/>
      <c r="G191" s="400"/>
    </row>
    <row r="192" spans="4:7" x14ac:dyDescent="0.2">
      <c r="D192" s="401"/>
      <c r="E192" s="401"/>
      <c r="F192" s="401"/>
      <c r="G192" s="400"/>
    </row>
    <row r="193" spans="4:7" x14ac:dyDescent="0.2">
      <c r="D193" s="401"/>
      <c r="E193" s="401"/>
      <c r="F193" s="401"/>
      <c r="G193" s="400"/>
    </row>
    <row r="194" spans="4:7" x14ac:dyDescent="0.2">
      <c r="D194" s="401"/>
      <c r="E194" s="401"/>
      <c r="F194" s="401"/>
      <c r="G194" s="400"/>
    </row>
    <row r="195" spans="4:7" x14ac:dyDescent="0.2">
      <c r="D195" s="401"/>
      <c r="E195" s="401"/>
      <c r="F195" s="401"/>
      <c r="G195" s="400"/>
    </row>
    <row r="196" spans="4:7" x14ac:dyDescent="0.2">
      <c r="D196" s="401"/>
      <c r="E196" s="401"/>
      <c r="F196" s="401"/>
      <c r="G196" s="400"/>
    </row>
    <row r="197" spans="4:7" x14ac:dyDescent="0.2">
      <c r="D197" s="401"/>
      <c r="E197" s="401"/>
      <c r="F197" s="401"/>
      <c r="G197" s="400"/>
    </row>
    <row r="198" spans="4:7" x14ac:dyDescent="0.2">
      <c r="D198" s="401"/>
      <c r="E198" s="401"/>
      <c r="F198" s="401"/>
      <c r="G198" s="400"/>
    </row>
    <row r="199" spans="4:7" x14ac:dyDescent="0.2">
      <c r="D199" s="401"/>
      <c r="E199" s="401"/>
      <c r="F199" s="401"/>
      <c r="G199" s="400"/>
    </row>
    <row r="200" spans="4:7" x14ac:dyDescent="0.2">
      <c r="D200" s="401"/>
      <c r="E200" s="401"/>
      <c r="F200" s="401"/>
      <c r="G200" s="400"/>
    </row>
    <row r="201" spans="4:7" x14ac:dyDescent="0.2">
      <c r="D201" s="401"/>
      <c r="E201" s="401"/>
      <c r="F201" s="401"/>
      <c r="G201" s="400"/>
    </row>
    <row r="202" spans="4:7" x14ac:dyDescent="0.2">
      <c r="D202" s="401"/>
      <c r="E202" s="401"/>
      <c r="F202" s="401"/>
      <c r="G202" s="400"/>
    </row>
    <row r="203" spans="4:7" x14ac:dyDescent="0.2">
      <c r="D203" s="401"/>
      <c r="E203" s="401"/>
      <c r="F203" s="401"/>
      <c r="G203" s="400"/>
    </row>
    <row r="204" spans="4:7" x14ac:dyDescent="0.2">
      <c r="D204" s="401"/>
      <c r="E204" s="401"/>
      <c r="F204" s="401"/>
      <c r="G204" s="400"/>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S57"/>
  <sheetViews>
    <sheetView tabSelected="1" zoomScale="80" zoomScaleNormal="80" workbookViewId="0">
      <selection activeCell="Q18" sqref="Q18"/>
    </sheetView>
  </sheetViews>
  <sheetFormatPr baseColWidth="10" defaultColWidth="11.42578125" defaultRowHeight="15" x14ac:dyDescent="0.3"/>
  <cols>
    <col min="1" max="1" width="10.5703125" style="8" customWidth="1"/>
    <col min="2" max="2" width="11.42578125" style="8"/>
    <col min="3" max="3" width="31.85546875" style="8" customWidth="1"/>
    <col min="4" max="8" width="11.42578125" style="8"/>
    <col min="9" max="9" width="12.140625" style="8" customWidth="1"/>
    <col min="10" max="13" width="11.42578125" style="8"/>
    <col min="14" max="14" width="14.7109375" style="8" customWidth="1"/>
    <col min="15" max="15" width="12.28515625" style="8" customWidth="1"/>
    <col min="16" max="16" width="11.42578125" style="8"/>
    <col min="17" max="17" width="12.5703125" style="8" customWidth="1"/>
    <col min="18" max="18" width="14" style="8" customWidth="1"/>
    <col min="19" max="19" width="12.85546875" style="8" customWidth="1"/>
    <col min="20" max="22" width="4" style="8" customWidth="1"/>
    <col min="23" max="16384" width="11.42578125" style="8"/>
  </cols>
  <sheetData>
    <row r="1" spans="1:19" ht="21.75" customHeight="1" x14ac:dyDescent="0.45">
      <c r="A1" s="457" t="str">
        <f>CONCATENATE("HOJA DE TRABAJO DE",VLOOKUP(A2,Hoja1!$B$1:$E$34,4,FALSE))</f>
        <v>HOJA DE TRABAJO DE</v>
      </c>
      <c r="B1" s="457"/>
      <c r="C1" s="457"/>
      <c r="D1" s="457"/>
      <c r="E1" s="457"/>
      <c r="F1" s="457"/>
      <c r="G1" s="457"/>
      <c r="H1" s="457"/>
      <c r="I1" s="457"/>
      <c r="J1" s="457"/>
      <c r="K1" s="457"/>
      <c r="L1" s="457"/>
      <c r="M1" s="457"/>
      <c r="N1" s="457"/>
      <c r="O1" s="457"/>
      <c r="P1" s="457"/>
      <c r="Q1" s="457"/>
      <c r="R1" s="457"/>
      <c r="S1" s="457"/>
    </row>
    <row r="2" spans="1:19" ht="21.75" customHeight="1" x14ac:dyDescent="0.3">
      <c r="A2" s="458" t="s">
        <v>94</v>
      </c>
      <c r="B2" s="458"/>
      <c r="C2" s="458"/>
      <c r="D2" s="458"/>
      <c r="E2" s="458"/>
      <c r="F2" s="458"/>
      <c r="G2" s="458"/>
      <c r="H2" s="458"/>
      <c r="I2" s="458"/>
      <c r="J2" s="458"/>
      <c r="K2" s="458"/>
      <c r="L2" s="458"/>
      <c r="M2" s="458"/>
      <c r="N2" s="458"/>
      <c r="O2" s="458"/>
      <c r="P2" s="458"/>
      <c r="Q2" s="458"/>
      <c r="R2" s="458"/>
      <c r="S2" s="458"/>
    </row>
    <row r="4" spans="1:19" x14ac:dyDescent="0.3">
      <c r="D4" s="205" t="s">
        <v>116</v>
      </c>
      <c r="E4" s="268"/>
      <c r="F4" s="268"/>
      <c r="G4" s="268"/>
      <c r="H4" s="268"/>
      <c r="I4" s="268"/>
      <c r="J4" s="268"/>
      <c r="K4" s="268"/>
      <c r="L4" s="268"/>
      <c r="M4" s="268"/>
      <c r="N4" s="268"/>
      <c r="O4" s="268"/>
      <c r="P4" s="269"/>
    </row>
    <row r="6" spans="1:19" ht="32.450000000000003" customHeight="1" x14ac:dyDescent="0.35">
      <c r="F6" s="444" t="s">
        <v>38</v>
      </c>
      <c r="G6" s="448" t="s">
        <v>117</v>
      </c>
      <c r="H6" s="449"/>
      <c r="I6" s="449"/>
      <c r="J6" s="449"/>
      <c r="K6" s="449"/>
      <c r="L6" s="449"/>
      <c r="M6" s="450"/>
      <c r="N6" s="444" t="s">
        <v>38</v>
      </c>
    </row>
    <row r="7" spans="1:19" ht="60" customHeight="1" thickBot="1" x14ac:dyDescent="0.35">
      <c r="F7" s="462"/>
      <c r="G7" s="206" t="str">
        <f>B29</f>
        <v>SUBSIDIOS FEDERALES PARA ORGANISMOS DESCENTRALIZADOS ESTATALES       U006</v>
      </c>
      <c r="H7" s="206" t="str">
        <f>B31</f>
        <v>CARRERA DOCENTE                                                                                                                U040</v>
      </c>
      <c r="I7" s="206" t="str">
        <f>B33</f>
        <v>APOYOS A CENTROS Y ORGANIZACIONES DE EDUCACIÓN                                             U080</v>
      </c>
      <c r="J7" s="206" t="str">
        <f>B35</f>
        <v>PROGRAMA PARA EL DESARROLLO PROFESIONAL DOCENTE (PRODEP)                   S247</v>
      </c>
      <c r="K7" s="206" t="str">
        <f>B37</f>
        <v>PROGRAMA FORTALECIMIENTO A LA EXCELENCIA EDUCATIVA (PROFEXCE)            S300</v>
      </c>
      <c r="L7" s="207" t="str">
        <f>B39</f>
        <v>AAA</v>
      </c>
      <c r="M7" s="207" t="str">
        <f>B41</f>
        <v>BBB</v>
      </c>
      <c r="N7" s="445"/>
    </row>
    <row r="8" spans="1:19" x14ac:dyDescent="0.3">
      <c r="F8" s="208" t="s">
        <v>26</v>
      </c>
      <c r="G8" s="209">
        <f>D30</f>
        <v>0</v>
      </c>
      <c r="H8" s="210">
        <f>D32</f>
        <v>0</v>
      </c>
      <c r="I8" s="210">
        <f>D34</f>
        <v>0</v>
      </c>
      <c r="J8" s="210">
        <f>D36</f>
        <v>0</v>
      </c>
      <c r="K8" s="210">
        <f>D38</f>
        <v>0</v>
      </c>
      <c r="L8" s="210">
        <f>D40</f>
        <v>0</v>
      </c>
      <c r="M8" s="210">
        <f>D42</f>
        <v>0</v>
      </c>
      <c r="N8" s="211" t="s">
        <v>26</v>
      </c>
    </row>
    <row r="9" spans="1:19" x14ac:dyDescent="0.3">
      <c r="F9" s="212" t="s">
        <v>27</v>
      </c>
      <c r="G9" s="213">
        <f>E30</f>
        <v>0</v>
      </c>
      <c r="H9" s="214">
        <f>E32</f>
        <v>0</v>
      </c>
      <c r="I9" s="214">
        <f>E34</f>
        <v>0</v>
      </c>
      <c r="J9" s="214">
        <f>E36</f>
        <v>0</v>
      </c>
      <c r="K9" s="214">
        <f>E38</f>
        <v>0</v>
      </c>
      <c r="L9" s="214">
        <f>E40</f>
        <v>0</v>
      </c>
      <c r="M9" s="214">
        <f>E42</f>
        <v>0</v>
      </c>
      <c r="N9" s="215" t="s">
        <v>27</v>
      </c>
    </row>
    <row r="10" spans="1:19" x14ac:dyDescent="0.3">
      <c r="F10" s="212" t="s">
        <v>28</v>
      </c>
      <c r="G10" s="213">
        <f>F30</f>
        <v>0</v>
      </c>
      <c r="H10" s="214">
        <f>F32</f>
        <v>0</v>
      </c>
      <c r="I10" s="214">
        <f>F34</f>
        <v>0</v>
      </c>
      <c r="J10" s="214">
        <f>F36</f>
        <v>0</v>
      </c>
      <c r="K10" s="214">
        <f>F38</f>
        <v>0</v>
      </c>
      <c r="L10" s="214">
        <f>F40</f>
        <v>0</v>
      </c>
      <c r="M10" s="214">
        <f>F42</f>
        <v>0</v>
      </c>
      <c r="N10" s="215" t="s">
        <v>28</v>
      </c>
    </row>
    <row r="11" spans="1:19" x14ac:dyDescent="0.3">
      <c r="F11" s="212" t="s">
        <v>29</v>
      </c>
      <c r="G11" s="213">
        <f>H30</f>
        <v>0</v>
      </c>
      <c r="H11" s="214">
        <f>H32</f>
        <v>0</v>
      </c>
      <c r="I11" s="214">
        <f>H34</f>
        <v>0</v>
      </c>
      <c r="J11" s="214">
        <f>H36</f>
        <v>0</v>
      </c>
      <c r="K11" s="214">
        <f>H38</f>
        <v>0</v>
      </c>
      <c r="L11" s="214">
        <f>H40</f>
        <v>0</v>
      </c>
      <c r="M11" s="214">
        <f>H42</f>
        <v>0</v>
      </c>
      <c r="N11" s="215" t="s">
        <v>29</v>
      </c>
    </row>
    <row r="12" spans="1:19" x14ac:dyDescent="0.3">
      <c r="F12" s="212" t="s">
        <v>30</v>
      </c>
      <c r="G12" s="213">
        <f>I30</f>
        <v>0</v>
      </c>
      <c r="H12" s="214">
        <f>I32</f>
        <v>0</v>
      </c>
      <c r="I12" s="214">
        <f>I34</f>
        <v>0</v>
      </c>
      <c r="J12" s="214">
        <f>I36</f>
        <v>0</v>
      </c>
      <c r="K12" s="214">
        <f>I38</f>
        <v>0</v>
      </c>
      <c r="L12" s="214">
        <f>I40</f>
        <v>0</v>
      </c>
      <c r="M12" s="214">
        <f>I42</f>
        <v>0</v>
      </c>
      <c r="N12" s="215" t="s">
        <v>30</v>
      </c>
    </row>
    <row r="13" spans="1:19" x14ac:dyDescent="0.3">
      <c r="F13" s="212" t="s">
        <v>31</v>
      </c>
      <c r="G13" s="213">
        <f>J30</f>
        <v>0</v>
      </c>
      <c r="H13" s="214">
        <f>J32</f>
        <v>0</v>
      </c>
      <c r="I13" s="214">
        <f>J34</f>
        <v>0</v>
      </c>
      <c r="J13" s="214">
        <f>J36</f>
        <v>0</v>
      </c>
      <c r="K13" s="214">
        <f>J38</f>
        <v>0</v>
      </c>
      <c r="L13" s="214">
        <f>J40</f>
        <v>0</v>
      </c>
      <c r="M13" s="214">
        <f>J42</f>
        <v>0</v>
      </c>
      <c r="N13" s="215" t="s">
        <v>31</v>
      </c>
    </row>
    <row r="14" spans="1:19" x14ac:dyDescent="0.3">
      <c r="F14" s="212" t="s">
        <v>32</v>
      </c>
      <c r="G14" s="216">
        <f>L30</f>
        <v>0</v>
      </c>
      <c r="H14" s="217">
        <f>L32</f>
        <v>0</v>
      </c>
      <c r="I14" s="217">
        <f>L34</f>
        <v>0</v>
      </c>
      <c r="J14" s="217">
        <f>L36</f>
        <v>0</v>
      </c>
      <c r="K14" s="217">
        <f>L38</f>
        <v>0</v>
      </c>
      <c r="L14" s="217">
        <f>L40</f>
        <v>0</v>
      </c>
      <c r="M14" s="217">
        <f>L42</f>
        <v>0</v>
      </c>
      <c r="N14" s="215" t="s">
        <v>32</v>
      </c>
    </row>
    <row r="15" spans="1:19" x14ac:dyDescent="0.3">
      <c r="F15" s="212" t="s">
        <v>33</v>
      </c>
      <c r="G15" s="216">
        <f>M30</f>
        <v>0</v>
      </c>
      <c r="H15" s="217">
        <f>M32</f>
        <v>0</v>
      </c>
      <c r="I15" s="217">
        <f>M34</f>
        <v>0</v>
      </c>
      <c r="J15" s="217">
        <f>M36</f>
        <v>0</v>
      </c>
      <c r="K15" s="217">
        <f>M38</f>
        <v>0</v>
      </c>
      <c r="L15" s="217">
        <f>M40</f>
        <v>0</v>
      </c>
      <c r="M15" s="217">
        <f>M42</f>
        <v>0</v>
      </c>
      <c r="N15" s="215" t="s">
        <v>33</v>
      </c>
    </row>
    <row r="16" spans="1:19" x14ac:dyDescent="0.3">
      <c r="F16" s="218" t="s">
        <v>34</v>
      </c>
      <c r="G16" s="216">
        <f>N30</f>
        <v>0</v>
      </c>
      <c r="H16" s="217">
        <f>N32</f>
        <v>0</v>
      </c>
      <c r="I16" s="217">
        <f>N34</f>
        <v>0</v>
      </c>
      <c r="J16" s="217">
        <f>N36</f>
        <v>0</v>
      </c>
      <c r="K16" s="217">
        <f>N38</f>
        <v>0</v>
      </c>
      <c r="L16" s="217">
        <f>N40</f>
        <v>0</v>
      </c>
      <c r="M16" s="217">
        <f>N42</f>
        <v>0</v>
      </c>
      <c r="N16" s="219" t="s">
        <v>34</v>
      </c>
    </row>
    <row r="17" spans="1:19" x14ac:dyDescent="0.3">
      <c r="F17" s="212" t="s">
        <v>35</v>
      </c>
      <c r="G17" s="216">
        <f>P30</f>
        <v>0</v>
      </c>
      <c r="H17" s="217">
        <f>P32</f>
        <v>0</v>
      </c>
      <c r="I17" s="217">
        <f>P34</f>
        <v>0</v>
      </c>
      <c r="J17" s="217">
        <f>P36</f>
        <v>0</v>
      </c>
      <c r="K17" s="217">
        <f>P38</f>
        <v>0</v>
      </c>
      <c r="L17" s="217">
        <f>P40</f>
        <v>0</v>
      </c>
      <c r="M17" s="217">
        <f>P42</f>
        <v>0</v>
      </c>
      <c r="N17" s="215" t="s">
        <v>35</v>
      </c>
    </row>
    <row r="18" spans="1:19" x14ac:dyDescent="0.3">
      <c r="F18" s="212" t="s">
        <v>36</v>
      </c>
      <c r="G18" s="216">
        <f>Q30</f>
        <v>0</v>
      </c>
      <c r="H18" s="217">
        <f>Q32</f>
        <v>0</v>
      </c>
      <c r="I18" s="217">
        <f>Q34</f>
        <v>0</v>
      </c>
      <c r="J18" s="217">
        <f>Q36</f>
        <v>0</v>
      </c>
      <c r="K18" s="217">
        <f>Q38</f>
        <v>0</v>
      </c>
      <c r="L18" s="217">
        <f>Q40</f>
        <v>0</v>
      </c>
      <c r="M18" s="217">
        <f>Q42</f>
        <v>0</v>
      </c>
      <c r="N18" s="215" t="s">
        <v>36</v>
      </c>
    </row>
    <row r="19" spans="1:19" x14ac:dyDescent="0.3">
      <c r="F19" s="212" t="s">
        <v>37</v>
      </c>
      <c r="G19" s="216">
        <f>R30</f>
        <v>0</v>
      </c>
      <c r="H19" s="217">
        <f>R32</f>
        <v>0</v>
      </c>
      <c r="I19" s="217">
        <f>R34</f>
        <v>0</v>
      </c>
      <c r="J19" s="217">
        <f>R36</f>
        <v>0</v>
      </c>
      <c r="K19" s="217">
        <f>R38</f>
        <v>0</v>
      </c>
      <c r="L19" s="217">
        <f>R40</f>
        <v>0</v>
      </c>
      <c r="M19" s="217">
        <f>R42</f>
        <v>0</v>
      </c>
      <c r="N19" s="215" t="s">
        <v>37</v>
      </c>
    </row>
    <row r="20" spans="1:19" ht="15.75" thickBot="1" x14ac:dyDescent="0.35">
      <c r="F20" s="220"/>
      <c r="G20" s="221"/>
      <c r="H20" s="222"/>
      <c r="I20" s="222"/>
      <c r="J20" s="223"/>
      <c r="K20" s="222"/>
      <c r="L20" s="223"/>
      <c r="M20" s="223"/>
      <c r="N20" s="224"/>
    </row>
    <row r="21" spans="1:19" x14ac:dyDescent="0.3">
      <c r="F21" s="225"/>
      <c r="G21" s="226">
        <f t="shared" ref="G21:L21" si="0">SUM(G8:G19)</f>
        <v>0</v>
      </c>
      <c r="H21" s="226">
        <f t="shared" si="0"/>
        <v>0</v>
      </c>
      <c r="I21" s="226">
        <f t="shared" si="0"/>
        <v>0</v>
      </c>
      <c r="J21" s="226">
        <f t="shared" si="0"/>
        <v>0</v>
      </c>
      <c r="K21" s="226">
        <f t="shared" si="0"/>
        <v>0</v>
      </c>
      <c r="L21" s="226">
        <f t="shared" si="0"/>
        <v>0</v>
      </c>
      <c r="M21" s="226">
        <f t="shared" ref="M21" si="1">SUM(M8:M19)</f>
        <v>0</v>
      </c>
      <c r="N21" s="227"/>
    </row>
    <row r="22" spans="1:19" x14ac:dyDescent="0.3">
      <c r="D22" s="225"/>
      <c r="E22" s="228"/>
      <c r="F22" s="228"/>
      <c r="G22" s="228"/>
      <c r="H22" s="228"/>
      <c r="I22" s="228"/>
      <c r="J22" s="228"/>
      <c r="K22" s="228"/>
      <c r="L22" s="228"/>
      <c r="M22" s="228"/>
      <c r="N22" s="228"/>
    </row>
    <row r="23" spans="1:19" ht="15.75" thickBot="1" x14ac:dyDescent="0.35">
      <c r="D23" s="225"/>
      <c r="E23" s="229"/>
      <c r="G23" s="230"/>
      <c r="H23" s="230"/>
      <c r="I23" s="230"/>
      <c r="L23" s="231" t="s">
        <v>89</v>
      </c>
      <c r="M23" s="232">
        <f>SUM(E21:M21)</f>
        <v>0</v>
      </c>
      <c r="N23" s="133"/>
    </row>
    <row r="24" spans="1:19" ht="15.75" thickTop="1" x14ac:dyDescent="0.3">
      <c r="D24" s="225"/>
      <c r="E24" s="229"/>
      <c r="F24" s="229"/>
      <c r="G24" s="229"/>
      <c r="H24" s="229"/>
      <c r="I24" s="229"/>
      <c r="J24" s="233"/>
      <c r="K24" s="225"/>
      <c r="L24" s="234"/>
      <c r="M24" s="234"/>
      <c r="N24" s="234"/>
      <c r="O24" s="235"/>
      <c r="P24" s="234"/>
    </row>
    <row r="25" spans="1:19" x14ac:dyDescent="0.3">
      <c r="B25" s="446" t="s">
        <v>118</v>
      </c>
      <c r="C25" s="447"/>
      <c r="D25" s="447"/>
      <c r="E25" s="447"/>
      <c r="F25" s="447"/>
      <c r="G25" s="447"/>
      <c r="H25" s="447"/>
      <c r="I25" s="447"/>
      <c r="J25" s="447"/>
      <c r="K25" s="447"/>
      <c r="L25" s="447"/>
      <c r="M25" s="447"/>
      <c r="N25" s="447"/>
      <c r="O25" s="447"/>
      <c r="P25" s="447"/>
      <c r="Q25" s="447"/>
      <c r="R25" s="447"/>
      <c r="S25" s="447"/>
    </row>
    <row r="26" spans="1:19" x14ac:dyDescent="0.3">
      <c r="B26" s="447" t="s">
        <v>65</v>
      </c>
      <c r="C26" s="447"/>
      <c r="D26" s="447"/>
      <c r="E26" s="447"/>
      <c r="F26" s="447"/>
      <c r="G26" s="447"/>
      <c r="H26" s="447"/>
      <c r="I26" s="447"/>
      <c r="J26" s="447"/>
      <c r="K26" s="447"/>
      <c r="L26" s="447"/>
      <c r="M26" s="447"/>
      <c r="N26" s="447"/>
      <c r="O26" s="447"/>
      <c r="P26" s="447"/>
      <c r="Q26" s="447"/>
      <c r="R26" s="447"/>
      <c r="S26" s="447"/>
    </row>
    <row r="27" spans="1:19" ht="24" customHeight="1" x14ac:dyDescent="0.3">
      <c r="A27" s="438" t="s">
        <v>93</v>
      </c>
      <c r="B27" s="440" t="s">
        <v>85</v>
      </c>
      <c r="C27" s="441"/>
      <c r="D27" s="459" t="s">
        <v>119</v>
      </c>
      <c r="E27" s="460"/>
      <c r="F27" s="461"/>
      <c r="G27" s="334" t="s">
        <v>227</v>
      </c>
      <c r="H27" s="459" t="s">
        <v>120</v>
      </c>
      <c r="I27" s="460"/>
      <c r="J27" s="461"/>
      <c r="K27" s="334" t="s">
        <v>227</v>
      </c>
      <c r="L27" s="459" t="s">
        <v>121</v>
      </c>
      <c r="M27" s="460"/>
      <c r="N27" s="461"/>
      <c r="O27" s="334" t="s">
        <v>227</v>
      </c>
      <c r="P27" s="459" t="s">
        <v>122</v>
      </c>
      <c r="Q27" s="460"/>
      <c r="R27" s="461"/>
      <c r="S27" s="334" t="s">
        <v>227</v>
      </c>
    </row>
    <row r="28" spans="1:19" x14ac:dyDescent="0.3">
      <c r="A28" s="439"/>
      <c r="B28" s="442"/>
      <c r="C28" s="443"/>
      <c r="D28" s="236" t="s">
        <v>26</v>
      </c>
      <c r="E28" s="236" t="s">
        <v>27</v>
      </c>
      <c r="F28" s="236" t="s">
        <v>28</v>
      </c>
      <c r="G28" s="335" t="s">
        <v>228</v>
      </c>
      <c r="H28" s="237" t="s">
        <v>29</v>
      </c>
      <c r="I28" s="237" t="s">
        <v>30</v>
      </c>
      <c r="J28" s="237" t="s">
        <v>31</v>
      </c>
      <c r="K28" s="335" t="s">
        <v>228</v>
      </c>
      <c r="L28" s="237" t="s">
        <v>32</v>
      </c>
      <c r="M28" s="237" t="s">
        <v>33</v>
      </c>
      <c r="N28" s="237" t="s">
        <v>34</v>
      </c>
      <c r="O28" s="335" t="s">
        <v>228</v>
      </c>
      <c r="P28" s="237" t="s">
        <v>35</v>
      </c>
      <c r="Q28" s="237" t="s">
        <v>36</v>
      </c>
      <c r="R28" s="237" t="s">
        <v>37</v>
      </c>
      <c r="S28" s="335" t="s">
        <v>228</v>
      </c>
    </row>
    <row r="29" spans="1:19" s="115" customFormat="1" ht="30" customHeight="1" x14ac:dyDescent="0.25">
      <c r="A29" s="432" t="str">
        <f>C49</f>
        <v>U006</v>
      </c>
      <c r="B29" s="434" t="str">
        <f>D49</f>
        <v>SUBSIDIOS FEDERALES PARA ORGANISMOS DESCENTRALIZADOS ESTATALES       U006</v>
      </c>
      <c r="C29" s="435"/>
      <c r="D29" s="238">
        <f>D30</f>
        <v>0</v>
      </c>
      <c r="E29" s="238">
        <f>D29+E30</f>
        <v>0</v>
      </c>
      <c r="F29" s="238">
        <f>E29+F30</f>
        <v>0</v>
      </c>
      <c r="G29" s="239">
        <f>F29</f>
        <v>0</v>
      </c>
      <c r="H29" s="240">
        <f>F29+H30</f>
        <v>0</v>
      </c>
      <c r="I29" s="240">
        <f>H29+I30</f>
        <v>0</v>
      </c>
      <c r="J29" s="240">
        <f>I29+J30</f>
        <v>0</v>
      </c>
      <c r="K29" s="239">
        <f>J29</f>
        <v>0</v>
      </c>
      <c r="L29" s="240">
        <f>J29+L30</f>
        <v>0</v>
      </c>
      <c r="M29" s="240">
        <f>L29+M30</f>
        <v>0</v>
      </c>
      <c r="N29" s="240">
        <f>M29+N30</f>
        <v>0</v>
      </c>
      <c r="O29" s="239">
        <f>N29</f>
        <v>0</v>
      </c>
      <c r="P29" s="240">
        <f>N29+P30</f>
        <v>0</v>
      </c>
      <c r="Q29" s="240">
        <f>P29+Q30</f>
        <v>0</v>
      </c>
      <c r="R29" s="240">
        <f>Q29+R30</f>
        <v>0</v>
      </c>
      <c r="S29" s="239">
        <f>R29</f>
        <v>0</v>
      </c>
    </row>
    <row r="30" spans="1:19" s="242" customFormat="1" ht="18" customHeight="1" x14ac:dyDescent="0.2">
      <c r="A30" s="433"/>
      <c r="B30" s="436" t="s">
        <v>18</v>
      </c>
      <c r="C30" s="437"/>
      <c r="D30" s="379"/>
      <c r="E30" s="379"/>
      <c r="F30" s="379"/>
      <c r="G30" s="241">
        <f>D30+E30+F30</f>
        <v>0</v>
      </c>
      <c r="H30" s="379"/>
      <c r="I30" s="379"/>
      <c r="J30" s="379"/>
      <c r="K30" s="241">
        <f>H30+I30+J30</f>
        <v>0</v>
      </c>
      <c r="L30" s="379"/>
      <c r="M30" s="379"/>
      <c r="N30" s="379"/>
      <c r="O30" s="241">
        <f>L30+M30+N30</f>
        <v>0</v>
      </c>
      <c r="P30" s="379"/>
      <c r="Q30" s="379"/>
      <c r="R30" s="379"/>
      <c r="S30" s="241">
        <f>P30+Q30+R30</f>
        <v>0</v>
      </c>
    </row>
    <row r="31" spans="1:19" s="115" customFormat="1" ht="30" customHeight="1" x14ac:dyDescent="0.25">
      <c r="A31" s="432" t="str">
        <f>C50</f>
        <v>U040</v>
      </c>
      <c r="B31" s="434" t="str">
        <f>D50</f>
        <v>CARRERA DOCENTE                                                                                                                U040</v>
      </c>
      <c r="C31" s="435"/>
      <c r="D31" s="238">
        <f t="shared" ref="D31" si="2">D32</f>
        <v>0</v>
      </c>
      <c r="E31" s="238">
        <f t="shared" ref="E31:F31" si="3">D31+E32</f>
        <v>0</v>
      </c>
      <c r="F31" s="238">
        <f t="shared" si="3"/>
        <v>0</v>
      </c>
      <c r="G31" s="239">
        <f t="shared" ref="G31" si="4">F31</f>
        <v>0</v>
      </c>
      <c r="H31" s="240">
        <f t="shared" ref="H31" si="5">F31+H32</f>
        <v>0</v>
      </c>
      <c r="I31" s="240">
        <f t="shared" ref="I31:J31" si="6">H31+I32</f>
        <v>0</v>
      </c>
      <c r="J31" s="240">
        <f t="shared" si="6"/>
        <v>0</v>
      </c>
      <c r="K31" s="239">
        <f t="shared" ref="K31" si="7">J31</f>
        <v>0</v>
      </c>
      <c r="L31" s="240">
        <f t="shared" ref="L31" si="8">J31+L32</f>
        <v>0</v>
      </c>
      <c r="M31" s="240">
        <f t="shared" ref="M31:N31" si="9">L31+M32</f>
        <v>0</v>
      </c>
      <c r="N31" s="240">
        <f t="shared" si="9"/>
        <v>0</v>
      </c>
      <c r="O31" s="239">
        <f t="shared" ref="O31" si="10">N31</f>
        <v>0</v>
      </c>
      <c r="P31" s="240">
        <f t="shared" ref="P31" si="11">N31+P32</f>
        <v>0</v>
      </c>
      <c r="Q31" s="240">
        <f t="shared" ref="Q31:R31" si="12">P31+Q32</f>
        <v>0</v>
      </c>
      <c r="R31" s="240">
        <f t="shared" si="12"/>
        <v>0</v>
      </c>
      <c r="S31" s="239">
        <f t="shared" ref="S31" si="13">R31</f>
        <v>0</v>
      </c>
    </row>
    <row r="32" spans="1:19" s="242" customFormat="1" ht="18" customHeight="1" x14ac:dyDescent="0.2">
      <c r="A32" s="433"/>
      <c r="B32" s="436" t="s">
        <v>18</v>
      </c>
      <c r="C32" s="437"/>
      <c r="D32" s="379"/>
      <c r="E32" s="379"/>
      <c r="F32" s="379"/>
      <c r="G32" s="241">
        <f t="shared" ref="G32" si="14">D32+E32+F32</f>
        <v>0</v>
      </c>
      <c r="H32" s="379"/>
      <c r="I32" s="379"/>
      <c r="J32" s="379"/>
      <c r="K32" s="241">
        <f t="shared" ref="K32" si="15">H32+I32+J32</f>
        <v>0</v>
      </c>
      <c r="L32" s="379"/>
      <c r="M32" s="379"/>
      <c r="N32" s="379"/>
      <c r="O32" s="241">
        <f t="shared" ref="O32" si="16">L32+M32+N32</f>
        <v>0</v>
      </c>
      <c r="P32" s="379"/>
      <c r="Q32" s="379"/>
      <c r="R32" s="379"/>
      <c r="S32" s="241">
        <f t="shared" ref="S32" si="17">P32+Q32+R32</f>
        <v>0</v>
      </c>
    </row>
    <row r="33" spans="1:19" s="115" customFormat="1" ht="30" customHeight="1" x14ac:dyDescent="0.25">
      <c r="A33" s="432" t="str">
        <f>C51</f>
        <v>U080</v>
      </c>
      <c r="B33" s="434" t="str">
        <f>D51</f>
        <v>APOYOS A CENTROS Y ORGANIZACIONES DE EDUCACIÓN                                             U080</v>
      </c>
      <c r="C33" s="435"/>
      <c r="D33" s="238">
        <f t="shared" ref="D33" si="18">D34</f>
        <v>0</v>
      </c>
      <c r="E33" s="238">
        <f t="shared" ref="E33:F33" si="19">D33+E34</f>
        <v>0</v>
      </c>
      <c r="F33" s="238">
        <f t="shared" si="19"/>
        <v>0</v>
      </c>
      <c r="G33" s="239">
        <f t="shared" ref="G33" si="20">F33</f>
        <v>0</v>
      </c>
      <c r="H33" s="240">
        <f t="shared" ref="H33" si="21">F33+H34</f>
        <v>0</v>
      </c>
      <c r="I33" s="240">
        <f t="shared" ref="I33:J33" si="22">H33+I34</f>
        <v>0</v>
      </c>
      <c r="J33" s="240">
        <f t="shared" si="22"/>
        <v>0</v>
      </c>
      <c r="K33" s="239">
        <f t="shared" ref="K33" si="23">J33</f>
        <v>0</v>
      </c>
      <c r="L33" s="240">
        <f t="shared" ref="L33" si="24">J33+L34</f>
        <v>0</v>
      </c>
      <c r="M33" s="240">
        <f t="shared" ref="M33:N33" si="25">L33+M34</f>
        <v>0</v>
      </c>
      <c r="N33" s="240">
        <f t="shared" si="25"/>
        <v>0</v>
      </c>
      <c r="O33" s="239">
        <f t="shared" ref="O33" si="26">N33</f>
        <v>0</v>
      </c>
      <c r="P33" s="240">
        <f t="shared" ref="P33" si="27">N33+P34</f>
        <v>0</v>
      </c>
      <c r="Q33" s="240">
        <f t="shared" ref="Q33:R33" si="28">P33+Q34</f>
        <v>0</v>
      </c>
      <c r="R33" s="240">
        <f t="shared" si="28"/>
        <v>0</v>
      </c>
      <c r="S33" s="239">
        <f t="shared" ref="S33" si="29">R33</f>
        <v>0</v>
      </c>
    </row>
    <row r="34" spans="1:19" s="242" customFormat="1" ht="18" customHeight="1" x14ac:dyDescent="0.2">
      <c r="A34" s="433"/>
      <c r="B34" s="436" t="s">
        <v>18</v>
      </c>
      <c r="C34" s="437"/>
      <c r="D34" s="379"/>
      <c r="E34" s="379"/>
      <c r="F34" s="379"/>
      <c r="G34" s="241">
        <f t="shared" ref="G34" si="30">D34+E34+F34</f>
        <v>0</v>
      </c>
      <c r="H34" s="379"/>
      <c r="I34" s="379"/>
      <c r="J34" s="379"/>
      <c r="K34" s="241">
        <f t="shared" ref="K34" si="31">H34+I34+J34</f>
        <v>0</v>
      </c>
      <c r="L34" s="379"/>
      <c r="M34" s="379"/>
      <c r="N34" s="379"/>
      <c r="O34" s="241">
        <f t="shared" ref="O34" si="32">L34+M34+N34</f>
        <v>0</v>
      </c>
      <c r="P34" s="379"/>
      <c r="Q34" s="379"/>
      <c r="R34" s="379"/>
      <c r="S34" s="241">
        <f t="shared" ref="S34" si="33">P34+Q34+R34</f>
        <v>0</v>
      </c>
    </row>
    <row r="35" spans="1:19" s="115" customFormat="1" ht="30" customHeight="1" x14ac:dyDescent="0.25">
      <c r="A35" s="432" t="str">
        <f>C52</f>
        <v>S247</v>
      </c>
      <c r="B35" s="434" t="str">
        <f>D52</f>
        <v>PROGRAMA PARA EL DESARROLLO PROFESIONAL DOCENTE (PRODEP)                   S247</v>
      </c>
      <c r="C35" s="435"/>
      <c r="D35" s="238">
        <f t="shared" ref="D35" si="34">D36</f>
        <v>0</v>
      </c>
      <c r="E35" s="238">
        <f t="shared" ref="E35:F35" si="35">D35+E36</f>
        <v>0</v>
      </c>
      <c r="F35" s="238">
        <f t="shared" si="35"/>
        <v>0</v>
      </c>
      <c r="G35" s="239">
        <f t="shared" ref="G35" si="36">F35</f>
        <v>0</v>
      </c>
      <c r="H35" s="240">
        <f t="shared" ref="H35" si="37">F35+H36</f>
        <v>0</v>
      </c>
      <c r="I35" s="240">
        <f t="shared" ref="I35:J35" si="38">H35+I36</f>
        <v>0</v>
      </c>
      <c r="J35" s="240">
        <f t="shared" si="38"/>
        <v>0</v>
      </c>
      <c r="K35" s="239">
        <f t="shared" ref="K35" si="39">J35</f>
        <v>0</v>
      </c>
      <c r="L35" s="240">
        <f t="shared" ref="L35" si="40">J35+L36</f>
        <v>0</v>
      </c>
      <c r="M35" s="240">
        <f t="shared" ref="M35:N35" si="41">L35+M36</f>
        <v>0</v>
      </c>
      <c r="N35" s="240">
        <f t="shared" si="41"/>
        <v>0</v>
      </c>
      <c r="O35" s="239">
        <f t="shared" ref="O35" si="42">N35</f>
        <v>0</v>
      </c>
      <c r="P35" s="240">
        <f t="shared" ref="P35" si="43">N35+P36</f>
        <v>0</v>
      </c>
      <c r="Q35" s="240">
        <f t="shared" ref="Q35:R35" si="44">P35+Q36</f>
        <v>0</v>
      </c>
      <c r="R35" s="240">
        <f t="shared" si="44"/>
        <v>0</v>
      </c>
      <c r="S35" s="239">
        <f t="shared" ref="S35" si="45">R35</f>
        <v>0</v>
      </c>
    </row>
    <row r="36" spans="1:19" s="242" customFormat="1" ht="18" customHeight="1" x14ac:dyDescent="0.2">
      <c r="A36" s="433"/>
      <c r="B36" s="436" t="s">
        <v>18</v>
      </c>
      <c r="C36" s="437"/>
      <c r="D36" s="379"/>
      <c r="E36" s="379"/>
      <c r="F36" s="379"/>
      <c r="G36" s="241">
        <f t="shared" ref="G36" si="46">D36+E36+F36</f>
        <v>0</v>
      </c>
      <c r="H36" s="379"/>
      <c r="I36" s="379"/>
      <c r="J36" s="379"/>
      <c r="K36" s="241">
        <f t="shared" ref="K36" si="47">H36+I36+J36</f>
        <v>0</v>
      </c>
      <c r="L36" s="379"/>
      <c r="M36" s="379"/>
      <c r="N36" s="379"/>
      <c r="O36" s="241">
        <f t="shared" ref="O36" si="48">L36+M36+N36</f>
        <v>0</v>
      </c>
      <c r="P36" s="379"/>
      <c r="Q36" s="379"/>
      <c r="R36" s="379"/>
      <c r="S36" s="241">
        <f t="shared" ref="S36" si="49">P36+Q36+R36</f>
        <v>0</v>
      </c>
    </row>
    <row r="37" spans="1:19" s="115" customFormat="1" ht="30" customHeight="1" x14ac:dyDescent="0.25">
      <c r="A37" s="432" t="str">
        <f>IF(C53="","",C53)</f>
        <v>S300</v>
      </c>
      <c r="B37" s="434" t="str">
        <f>D53</f>
        <v>PROGRAMA FORTALECIMIENTO A LA EXCELENCIA EDUCATIVA (PROFEXCE)            S300</v>
      </c>
      <c r="C37" s="435"/>
      <c r="D37" s="238">
        <f t="shared" ref="D37:D41" si="50">D38</f>
        <v>0</v>
      </c>
      <c r="E37" s="238">
        <f t="shared" ref="E37:F37" si="51">D37+E38</f>
        <v>0</v>
      </c>
      <c r="F37" s="238">
        <f t="shared" si="51"/>
        <v>0</v>
      </c>
      <c r="G37" s="239">
        <f t="shared" ref="G37" si="52">F37</f>
        <v>0</v>
      </c>
      <c r="H37" s="240">
        <f t="shared" ref="H37" si="53">F37+H38</f>
        <v>0</v>
      </c>
      <c r="I37" s="240">
        <f t="shared" ref="I37:J37" si="54">H37+I38</f>
        <v>0</v>
      </c>
      <c r="J37" s="240">
        <f t="shared" si="54"/>
        <v>0</v>
      </c>
      <c r="K37" s="239">
        <f t="shared" ref="K37" si="55">J37</f>
        <v>0</v>
      </c>
      <c r="L37" s="240">
        <f t="shared" ref="L37" si="56">J37+L38</f>
        <v>0</v>
      </c>
      <c r="M37" s="240">
        <f t="shared" ref="M37:N37" si="57">L37+M38</f>
        <v>0</v>
      </c>
      <c r="N37" s="240">
        <f t="shared" si="57"/>
        <v>0</v>
      </c>
      <c r="O37" s="239">
        <f t="shared" ref="O37" si="58">N37</f>
        <v>0</v>
      </c>
      <c r="P37" s="240">
        <f t="shared" ref="P37" si="59">N37+P38</f>
        <v>0</v>
      </c>
      <c r="Q37" s="240">
        <f t="shared" ref="Q37:R37" si="60">P37+Q38</f>
        <v>0</v>
      </c>
      <c r="R37" s="240">
        <f t="shared" si="60"/>
        <v>0</v>
      </c>
      <c r="S37" s="239">
        <f t="shared" ref="S37" si="61">R37</f>
        <v>0</v>
      </c>
    </row>
    <row r="38" spans="1:19" s="115" customFormat="1" ht="12.75" x14ac:dyDescent="0.25">
      <c r="A38" s="433"/>
      <c r="B38" s="455" t="s">
        <v>18</v>
      </c>
      <c r="C38" s="456"/>
      <c r="D38" s="379"/>
      <c r="E38" s="379"/>
      <c r="F38" s="379"/>
      <c r="G38" s="241">
        <f t="shared" ref="G38" si="62">D38+E38+F38</f>
        <v>0</v>
      </c>
      <c r="H38" s="379"/>
      <c r="I38" s="379"/>
      <c r="J38" s="379"/>
      <c r="K38" s="241">
        <f t="shared" ref="K38" si="63">H38+I38+J38</f>
        <v>0</v>
      </c>
      <c r="L38" s="379"/>
      <c r="M38" s="379"/>
      <c r="N38" s="379"/>
      <c r="O38" s="241">
        <f t="shared" ref="O38" si="64">L38+M38+N38</f>
        <v>0</v>
      </c>
      <c r="P38" s="379"/>
      <c r="Q38" s="379"/>
      <c r="R38" s="379"/>
      <c r="S38" s="241">
        <f t="shared" ref="S38" si="65">P38+Q38+R38</f>
        <v>0</v>
      </c>
    </row>
    <row r="39" spans="1:19" s="115" customFormat="1" ht="30" customHeight="1" x14ac:dyDescent="0.25">
      <c r="A39" s="432" t="str">
        <f>IF(C54="","",C54)</f>
        <v/>
      </c>
      <c r="B39" s="434" t="str">
        <f>D54</f>
        <v>AAA</v>
      </c>
      <c r="C39" s="435"/>
      <c r="D39" s="238">
        <f t="shared" si="50"/>
        <v>0</v>
      </c>
      <c r="E39" s="238">
        <f t="shared" ref="E39" si="66">D39+E40</f>
        <v>0</v>
      </c>
      <c r="F39" s="238">
        <f t="shared" ref="F39" si="67">E39+F40</f>
        <v>0</v>
      </c>
      <c r="G39" s="239">
        <f t="shared" ref="G39" si="68">F39</f>
        <v>0</v>
      </c>
      <c r="H39" s="240">
        <f t="shared" ref="H39" si="69">F39+H40</f>
        <v>0</v>
      </c>
      <c r="I39" s="240">
        <f t="shared" ref="I39" si="70">H39+I40</f>
        <v>0</v>
      </c>
      <c r="J39" s="240">
        <f t="shared" ref="J39" si="71">I39+J40</f>
        <v>0</v>
      </c>
      <c r="K39" s="239">
        <f t="shared" ref="K39" si="72">J39</f>
        <v>0</v>
      </c>
      <c r="L39" s="240">
        <f t="shared" ref="L39" si="73">J39+L40</f>
        <v>0</v>
      </c>
      <c r="M39" s="240">
        <f t="shared" ref="M39" si="74">L39+M40</f>
        <v>0</v>
      </c>
      <c r="N39" s="240">
        <f t="shared" ref="N39" si="75">M39+N40</f>
        <v>0</v>
      </c>
      <c r="O39" s="239">
        <f t="shared" ref="O39" si="76">N39</f>
        <v>0</v>
      </c>
      <c r="P39" s="240">
        <f t="shared" ref="P39" si="77">N39+P40</f>
        <v>0</v>
      </c>
      <c r="Q39" s="240">
        <f t="shared" ref="Q39" si="78">P39+Q40</f>
        <v>0</v>
      </c>
      <c r="R39" s="240">
        <f t="shared" ref="R39" si="79">Q39+R40</f>
        <v>0</v>
      </c>
      <c r="S39" s="239">
        <f t="shared" ref="S39" si="80">R39</f>
        <v>0</v>
      </c>
    </row>
    <row r="40" spans="1:19" s="242" customFormat="1" ht="18" customHeight="1" x14ac:dyDescent="0.2">
      <c r="A40" s="433"/>
      <c r="B40" s="436" t="s">
        <v>18</v>
      </c>
      <c r="C40" s="437"/>
      <c r="D40" s="379"/>
      <c r="E40" s="379"/>
      <c r="F40" s="379"/>
      <c r="G40" s="241">
        <f t="shared" ref="G40" si="81">D40+E40+F40</f>
        <v>0</v>
      </c>
      <c r="H40" s="379"/>
      <c r="I40" s="379"/>
      <c r="J40" s="379"/>
      <c r="K40" s="241">
        <f t="shared" ref="K40" si="82">H40+I40+J40</f>
        <v>0</v>
      </c>
      <c r="L40" s="379"/>
      <c r="M40" s="379"/>
      <c r="N40" s="379"/>
      <c r="O40" s="241">
        <f t="shared" ref="O40" si="83">L40+M40+N40</f>
        <v>0</v>
      </c>
      <c r="P40" s="379"/>
      <c r="Q40" s="379"/>
      <c r="R40" s="379"/>
      <c r="S40" s="241">
        <f t="shared" ref="S40" si="84">P40+Q40+R40</f>
        <v>0</v>
      </c>
    </row>
    <row r="41" spans="1:19" s="115" customFormat="1" ht="30" customHeight="1" x14ac:dyDescent="0.25">
      <c r="A41" s="432" t="str">
        <f>IF(C55="","",C54)</f>
        <v/>
      </c>
      <c r="B41" s="434" t="str">
        <f>D55</f>
        <v>BBB</v>
      </c>
      <c r="C41" s="435"/>
      <c r="D41" s="238">
        <f t="shared" si="50"/>
        <v>0</v>
      </c>
      <c r="E41" s="238">
        <f t="shared" ref="E41" si="85">D41+E42</f>
        <v>0</v>
      </c>
      <c r="F41" s="238">
        <f t="shared" ref="F41" si="86">E41+F42</f>
        <v>0</v>
      </c>
      <c r="G41" s="239">
        <f t="shared" ref="G41" si="87">F41</f>
        <v>0</v>
      </c>
      <c r="H41" s="240">
        <f t="shared" ref="H41" si="88">F41+H42</f>
        <v>0</v>
      </c>
      <c r="I41" s="240">
        <f t="shared" ref="I41" si="89">H41+I42</f>
        <v>0</v>
      </c>
      <c r="J41" s="240">
        <f t="shared" ref="J41" si="90">I41+J42</f>
        <v>0</v>
      </c>
      <c r="K41" s="239">
        <f t="shared" ref="K41" si="91">J41</f>
        <v>0</v>
      </c>
      <c r="L41" s="240">
        <f t="shared" ref="L41" si="92">J41+L42</f>
        <v>0</v>
      </c>
      <c r="M41" s="240">
        <f t="shared" ref="M41" si="93">L41+M42</f>
        <v>0</v>
      </c>
      <c r="N41" s="240">
        <f t="shared" ref="N41" si="94">M41+N42</f>
        <v>0</v>
      </c>
      <c r="O41" s="239">
        <f t="shared" ref="O41" si="95">N41</f>
        <v>0</v>
      </c>
      <c r="P41" s="240">
        <f t="shared" ref="P41" si="96">N41+P42</f>
        <v>0</v>
      </c>
      <c r="Q41" s="240">
        <f t="shared" ref="Q41" si="97">P41+Q42</f>
        <v>0</v>
      </c>
      <c r="R41" s="240">
        <f t="shared" ref="R41" si="98">Q41+R42</f>
        <v>0</v>
      </c>
      <c r="S41" s="239">
        <f t="shared" ref="S41" si="99">R41</f>
        <v>0</v>
      </c>
    </row>
    <row r="42" spans="1:19" s="242" customFormat="1" ht="18" customHeight="1" x14ac:dyDescent="0.2">
      <c r="A42" s="433"/>
      <c r="B42" s="436" t="s">
        <v>18</v>
      </c>
      <c r="C42" s="437"/>
      <c r="D42" s="379"/>
      <c r="E42" s="379"/>
      <c r="F42" s="379"/>
      <c r="G42" s="241">
        <f t="shared" ref="G42" si="100">D42+E42+F42</f>
        <v>0</v>
      </c>
      <c r="H42" s="379"/>
      <c r="I42" s="379"/>
      <c r="J42" s="379"/>
      <c r="K42" s="241">
        <f t="shared" ref="K42" si="101">H42+I42+J42</f>
        <v>0</v>
      </c>
      <c r="L42" s="379"/>
      <c r="M42" s="379"/>
      <c r="N42" s="379"/>
      <c r="O42" s="241">
        <f t="shared" ref="O42" si="102">L42+M42+N42</f>
        <v>0</v>
      </c>
      <c r="P42" s="379"/>
      <c r="Q42" s="379"/>
      <c r="R42" s="379"/>
      <c r="S42" s="241">
        <f t="shared" ref="S42" si="103">P42+Q42+R42</f>
        <v>0</v>
      </c>
    </row>
    <row r="43" spans="1:19" s="115" customFormat="1" ht="12.75" x14ac:dyDescent="0.25">
      <c r="D43" s="112"/>
      <c r="E43" s="112"/>
      <c r="F43" s="112"/>
      <c r="G43" s="112"/>
      <c r="H43" s="38"/>
      <c r="I43" s="38"/>
      <c r="J43" s="38"/>
      <c r="K43" s="38"/>
      <c r="L43" s="243"/>
      <c r="M43" s="243"/>
      <c r="N43" s="243"/>
      <c r="O43" s="243"/>
      <c r="P43" s="38"/>
      <c r="Q43" s="38"/>
      <c r="R43" s="38"/>
      <c r="S43" s="243"/>
    </row>
    <row r="44" spans="1:19" s="115" customFormat="1" ht="13.5" thickBot="1" x14ac:dyDescent="0.3">
      <c r="B44" s="244" t="s">
        <v>95</v>
      </c>
      <c r="D44" s="112"/>
      <c r="E44" s="112"/>
      <c r="F44" s="112"/>
      <c r="G44" s="245">
        <f>G30+G32+G34+G36+G38+G40+G42</f>
        <v>0</v>
      </c>
      <c r="H44" s="38"/>
      <c r="I44" s="38"/>
      <c r="J44" s="38"/>
      <c r="K44" s="245">
        <f>K30+K32+K34+K36+K38+K40+K42</f>
        <v>0</v>
      </c>
      <c r="L44" s="243"/>
      <c r="M44" s="243"/>
      <c r="N44" s="243"/>
      <c r="O44" s="245">
        <f>O30+O32+O34+O36+O38+O40+O42</f>
        <v>0</v>
      </c>
      <c r="P44" s="38"/>
      <c r="Q44" s="38"/>
      <c r="R44" s="38"/>
      <c r="S44" s="245">
        <f>S30+S32+S34+S36+S38+S40+S42</f>
        <v>0</v>
      </c>
    </row>
    <row r="45" spans="1:19" ht="9.75" customHeight="1" thickTop="1" x14ac:dyDescent="0.3">
      <c r="L45" s="243"/>
      <c r="M45" s="243"/>
      <c r="N45" s="243"/>
      <c r="O45" s="243"/>
    </row>
    <row r="46" spans="1:19" x14ac:dyDescent="0.3">
      <c r="B46" s="246" t="s">
        <v>18</v>
      </c>
      <c r="C46" s="451" t="s">
        <v>108</v>
      </c>
      <c r="D46" s="451"/>
      <c r="E46" s="451"/>
      <c r="F46" s="451"/>
    </row>
    <row r="48" spans="1:19" x14ac:dyDescent="0.3">
      <c r="C48" s="247" t="s">
        <v>83</v>
      </c>
      <c r="D48" s="452" t="s">
        <v>225</v>
      </c>
      <c r="E48" s="453"/>
      <c r="F48" s="453"/>
      <c r="G48" s="453"/>
      <c r="H48" s="453"/>
      <c r="I48" s="453"/>
      <c r="J48" s="453"/>
      <c r="K48" s="453"/>
      <c r="L48" s="453"/>
      <c r="M48" s="453"/>
      <c r="N48" s="453"/>
      <c r="O48" s="453"/>
      <c r="P48" s="453"/>
      <c r="Q48" s="453"/>
      <c r="R48" s="454"/>
    </row>
    <row r="49" spans="2:18" x14ac:dyDescent="0.3">
      <c r="B49" s="248"/>
      <c r="C49" s="249" t="s">
        <v>62</v>
      </c>
      <c r="D49" s="331" t="s">
        <v>229</v>
      </c>
      <c r="E49" s="333"/>
      <c r="F49" s="333"/>
      <c r="G49" s="333"/>
      <c r="H49" s="333"/>
      <c r="I49" s="333"/>
      <c r="J49" s="333"/>
      <c r="K49" s="250"/>
      <c r="L49" s="250"/>
      <c r="M49" s="250"/>
      <c r="N49" s="250"/>
      <c r="O49" s="250"/>
      <c r="P49" s="250"/>
      <c r="Q49" s="250"/>
      <c r="R49" s="251"/>
    </row>
    <row r="50" spans="2:18" x14ac:dyDescent="0.3">
      <c r="B50" s="248"/>
      <c r="C50" s="249" t="s">
        <v>63</v>
      </c>
      <c r="D50" s="331" t="s">
        <v>230</v>
      </c>
      <c r="E50" s="333"/>
      <c r="F50" s="333"/>
      <c r="G50" s="333"/>
      <c r="H50" s="333"/>
      <c r="I50" s="333"/>
      <c r="J50" s="333"/>
      <c r="K50" s="250"/>
      <c r="L50" s="250"/>
      <c r="M50" s="250"/>
      <c r="N50" s="250"/>
      <c r="O50" s="250"/>
      <c r="P50" s="250"/>
      <c r="Q50" s="250"/>
      <c r="R50" s="251"/>
    </row>
    <row r="51" spans="2:18" x14ac:dyDescent="0.3">
      <c r="B51" s="248"/>
      <c r="C51" s="252" t="s">
        <v>141</v>
      </c>
      <c r="D51" s="331" t="s">
        <v>231</v>
      </c>
      <c r="E51" s="332"/>
      <c r="F51" s="332"/>
      <c r="G51" s="332"/>
      <c r="H51" s="332"/>
      <c r="I51" s="332"/>
      <c r="J51" s="332"/>
      <c r="K51" s="250"/>
      <c r="L51" s="250"/>
      <c r="M51" s="250"/>
      <c r="N51" s="250"/>
      <c r="O51" s="250"/>
      <c r="P51" s="250"/>
      <c r="Q51" s="250"/>
      <c r="R51" s="251"/>
    </row>
    <row r="52" spans="2:18" x14ac:dyDescent="0.3">
      <c r="B52" s="248"/>
      <c r="C52" s="249" t="s">
        <v>64</v>
      </c>
      <c r="D52" s="331" t="s">
        <v>153</v>
      </c>
      <c r="E52" s="332"/>
      <c r="F52" s="332"/>
      <c r="G52" s="332"/>
      <c r="H52" s="332"/>
      <c r="I52" s="332"/>
      <c r="J52" s="332"/>
      <c r="K52" s="250"/>
      <c r="L52" s="250"/>
      <c r="M52" s="250"/>
      <c r="N52" s="250"/>
      <c r="O52" s="250"/>
      <c r="P52" s="250"/>
      <c r="Q52" s="250"/>
      <c r="R52" s="251"/>
    </row>
    <row r="53" spans="2:18" x14ac:dyDescent="0.3">
      <c r="B53" s="248"/>
      <c r="C53" s="249" t="s">
        <v>142</v>
      </c>
      <c r="D53" s="331" t="s">
        <v>154</v>
      </c>
      <c r="E53" s="332"/>
      <c r="F53" s="332"/>
      <c r="G53" s="332"/>
      <c r="H53" s="332"/>
      <c r="I53" s="332"/>
      <c r="J53" s="332"/>
      <c r="K53" s="250"/>
      <c r="L53" s="250"/>
      <c r="M53" s="250"/>
      <c r="N53" s="250"/>
      <c r="O53" s="250"/>
      <c r="P53" s="250"/>
      <c r="Q53" s="250"/>
      <c r="R53" s="251"/>
    </row>
    <row r="54" spans="2:18" x14ac:dyDescent="0.3">
      <c r="B54" s="248"/>
      <c r="C54" s="381"/>
      <c r="D54" s="380" t="s">
        <v>110</v>
      </c>
      <c r="E54" s="332"/>
      <c r="F54" s="332"/>
      <c r="G54" s="332"/>
      <c r="H54" s="332"/>
      <c r="I54" s="332"/>
      <c r="J54" s="332"/>
      <c r="K54" s="250"/>
      <c r="L54" s="250"/>
      <c r="M54" s="250"/>
      <c r="N54" s="250"/>
      <c r="O54" s="250"/>
      <c r="P54" s="250"/>
      <c r="Q54" s="250"/>
      <c r="R54" s="251"/>
    </row>
    <row r="55" spans="2:18" x14ac:dyDescent="0.3">
      <c r="C55" s="382"/>
      <c r="D55" s="380" t="s">
        <v>111</v>
      </c>
      <c r="E55" s="333"/>
      <c r="F55" s="333"/>
      <c r="G55" s="333"/>
      <c r="H55" s="333"/>
      <c r="I55" s="333"/>
      <c r="J55" s="333"/>
      <c r="K55" s="250"/>
      <c r="L55" s="250"/>
      <c r="M55" s="250"/>
      <c r="N55" s="250"/>
      <c r="O55" s="250"/>
      <c r="P55" s="250"/>
      <c r="Q55" s="250"/>
      <c r="R55" s="251"/>
    </row>
    <row r="57" spans="2:18" x14ac:dyDescent="0.3">
      <c r="C57" s="638" t="s">
        <v>289</v>
      </c>
      <c r="D57" s="638"/>
      <c r="E57" s="638"/>
      <c r="F57" s="638"/>
      <c r="G57" s="638"/>
      <c r="H57" s="638"/>
    </row>
  </sheetData>
  <sheetProtection algorithmName="SHA-512" hashValue="kjzA+p6mF0Nu8itJe8cL2OuWYeNbfW+7+lBYmoSi3VTH7t2R9TcyRXGZSBiEzmDCWNebP94yrZX+1hIovamo/Q==" saltValue="j6do5njfXhSmgtPEuwuW0Q==" spinCount="100000" sheet="1" objects="1" scenarios="1"/>
  <sortState ref="C57:E64">
    <sortCondition ref="E57:E64"/>
  </sortState>
  <mergeCells count="37">
    <mergeCell ref="C57:H57"/>
    <mergeCell ref="A41:A42"/>
    <mergeCell ref="B42:C42"/>
    <mergeCell ref="A37:A38"/>
    <mergeCell ref="B38:C38"/>
    <mergeCell ref="A1:S1"/>
    <mergeCell ref="A2:S2"/>
    <mergeCell ref="A29:A30"/>
    <mergeCell ref="A31:A32"/>
    <mergeCell ref="D27:F27"/>
    <mergeCell ref="B29:C29"/>
    <mergeCell ref="H27:J27"/>
    <mergeCell ref="L27:N27"/>
    <mergeCell ref="P27:R27"/>
    <mergeCell ref="F6:F7"/>
    <mergeCell ref="B26:S26"/>
    <mergeCell ref="B31:C31"/>
    <mergeCell ref="N6:N7"/>
    <mergeCell ref="B25:S25"/>
    <mergeCell ref="G6:M6"/>
    <mergeCell ref="C46:F46"/>
    <mergeCell ref="D48:R48"/>
    <mergeCell ref="B41:C41"/>
    <mergeCell ref="B37:C37"/>
    <mergeCell ref="B32:C32"/>
    <mergeCell ref="B34:C34"/>
    <mergeCell ref="A39:A40"/>
    <mergeCell ref="B39:C39"/>
    <mergeCell ref="B40:C40"/>
    <mergeCell ref="A27:A28"/>
    <mergeCell ref="B27:C28"/>
    <mergeCell ref="A35:A36"/>
    <mergeCell ref="B35:C35"/>
    <mergeCell ref="B36:C36"/>
    <mergeCell ref="A33:A34"/>
    <mergeCell ref="B33:C33"/>
    <mergeCell ref="B30:C30"/>
  </mergeCells>
  <printOptions horizontalCentered="1"/>
  <pageMargins left="0.78740157480314965" right="0.39370078740157483" top="0.39370078740157483" bottom="0.39370078740157483" header="0.31496062992125984" footer="0.31496062992125984"/>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Hoja1!$B$1:$B$34</xm:f>
          </x14:formula1>
          <xm:sqref>A2:S2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04"/>
  <sheetViews>
    <sheetView zoomScale="112" zoomScaleNormal="112" workbookViewId="0"/>
  </sheetViews>
  <sheetFormatPr baseColWidth="10" defaultColWidth="11.42578125" defaultRowHeight="15" x14ac:dyDescent="0.2"/>
  <cols>
    <col min="1" max="4" width="22.7109375" style="400" customWidth="1"/>
    <col min="5" max="6" width="10.5703125" style="400" customWidth="1"/>
    <col min="7" max="7" width="10.5703125" style="401" customWidth="1"/>
    <col min="8" max="8" width="21.7109375" style="400" customWidth="1"/>
    <col min="9" max="9" width="1.42578125" style="400" customWidth="1"/>
    <col min="10" max="10" width="30" style="400" bestFit="1" customWidth="1"/>
    <col min="11" max="11" width="13.85546875" style="400" bestFit="1" customWidth="1"/>
    <col min="12" max="16384" width="11.42578125" style="400"/>
  </cols>
  <sheetData>
    <row r="1" spans="1:8" s="396" customFormat="1" ht="24.75" customHeight="1" x14ac:dyDescent="0.2">
      <c r="A1" s="353" t="s">
        <v>88</v>
      </c>
      <c r="B1" s="354"/>
      <c r="C1" s="354"/>
      <c r="D1" s="354"/>
      <c r="E1" s="354"/>
      <c r="F1" s="354"/>
      <c r="G1" s="354"/>
      <c r="H1" s="354"/>
    </row>
    <row r="2" spans="1:8" s="396" customFormat="1" ht="24.75" customHeight="1" x14ac:dyDescent="0.2">
      <c r="A2" s="353" t="s">
        <v>252</v>
      </c>
      <c r="B2" s="354"/>
      <c r="C2" s="354"/>
      <c r="D2" s="354"/>
      <c r="E2" s="354"/>
      <c r="F2" s="354"/>
      <c r="G2" s="354"/>
      <c r="H2" s="354"/>
    </row>
    <row r="3" spans="1:8" s="396" customFormat="1" ht="17.100000000000001" customHeight="1" x14ac:dyDescent="0.2">
      <c r="A3" s="397" t="s">
        <v>286</v>
      </c>
      <c r="B3" s="354"/>
      <c r="C3" s="354"/>
      <c r="D3" s="354"/>
      <c r="E3" s="354"/>
      <c r="F3" s="354"/>
      <c r="G3" s="354"/>
      <c r="H3" s="354"/>
    </row>
    <row r="4" spans="1:8" s="396" customFormat="1" ht="17.100000000000001" customHeight="1" x14ac:dyDescent="0.2">
      <c r="A4" s="354" t="s">
        <v>1</v>
      </c>
      <c r="B4" s="354"/>
      <c r="C4" s="354"/>
      <c r="D4" s="354"/>
      <c r="E4" s="354"/>
      <c r="F4" s="354"/>
      <c r="G4" s="354"/>
      <c r="H4" s="354"/>
    </row>
    <row r="5" spans="1:8" s="398" customFormat="1" ht="17.100000000000001" customHeight="1" x14ac:dyDescent="0.2">
      <c r="A5" s="353" t="s">
        <v>138</v>
      </c>
      <c r="B5" s="354"/>
      <c r="C5" s="354"/>
      <c r="D5" s="354"/>
      <c r="E5" s="354"/>
      <c r="F5" s="354"/>
      <c r="G5" s="354"/>
      <c r="H5" s="354"/>
    </row>
    <row r="6" spans="1:8" ht="6" customHeight="1" x14ac:dyDescent="0.2">
      <c r="A6" s="399"/>
      <c r="H6" s="402"/>
    </row>
    <row r="7" spans="1:8" ht="21.75" customHeight="1" x14ac:dyDescent="0.2">
      <c r="A7" s="403" t="s">
        <v>2</v>
      </c>
      <c r="B7" s="404" t="str">
        <f>'Fracción I 2020'!A10</f>
        <v>Elegir Institución en Hoja de trabajo</v>
      </c>
      <c r="C7" s="405"/>
      <c r="D7" s="405"/>
      <c r="E7" s="405"/>
      <c r="F7" s="405"/>
      <c r="G7" s="406"/>
      <c r="H7" s="407"/>
    </row>
    <row r="8" spans="1:8" ht="6" customHeight="1" x14ac:dyDescent="0.2">
      <c r="A8" s="399"/>
      <c r="H8" s="401"/>
    </row>
    <row r="9" spans="1:8" ht="18" customHeight="1" x14ac:dyDescent="0.2">
      <c r="A9" s="633" t="s">
        <v>287</v>
      </c>
      <c r="B9" s="633"/>
      <c r="C9" s="633"/>
      <c r="D9" s="633"/>
      <c r="H9" s="401"/>
    </row>
    <row r="10" spans="1:8" ht="18" customHeight="1" x14ac:dyDescent="0.2">
      <c r="A10" s="633"/>
      <c r="B10" s="633"/>
      <c r="C10" s="633"/>
      <c r="D10" s="633"/>
      <c r="H10" s="402"/>
    </row>
    <row r="11" spans="1:8" ht="18" customHeight="1" x14ac:dyDescent="0.2">
      <c r="A11" s="633" t="s">
        <v>254</v>
      </c>
      <c r="B11" s="634" t="s">
        <v>250</v>
      </c>
      <c r="C11" s="634"/>
      <c r="D11" s="634"/>
      <c r="H11" s="402"/>
    </row>
    <row r="12" spans="1:8" ht="18" customHeight="1" x14ac:dyDescent="0.2">
      <c r="A12" s="633"/>
      <c r="B12" s="408" t="s">
        <v>271</v>
      </c>
      <c r="C12" s="409" t="s">
        <v>272</v>
      </c>
      <c r="D12" s="409" t="s">
        <v>273</v>
      </c>
      <c r="H12" s="402"/>
    </row>
    <row r="13" spans="1:8" ht="6" customHeight="1" x14ac:dyDescent="0.2">
      <c r="A13" s="410"/>
      <c r="B13" s="411"/>
      <c r="C13" s="411"/>
      <c r="D13" s="412"/>
      <c r="H13" s="402"/>
    </row>
    <row r="14" spans="1:8" ht="18" customHeight="1" x14ac:dyDescent="0.2">
      <c r="A14" s="413" t="s">
        <v>274</v>
      </c>
      <c r="B14" s="414"/>
      <c r="C14" s="414"/>
      <c r="D14" s="415">
        <f t="shared" ref="D14:D24" si="0">B14+C14</f>
        <v>0</v>
      </c>
      <c r="H14" s="402"/>
    </row>
    <row r="15" spans="1:8" ht="18" customHeight="1" x14ac:dyDescent="0.2">
      <c r="A15" s="413" t="s">
        <v>275</v>
      </c>
      <c r="B15" s="414"/>
      <c r="C15" s="414"/>
      <c r="D15" s="415">
        <f t="shared" si="0"/>
        <v>0</v>
      </c>
      <c r="H15" s="402"/>
    </row>
    <row r="16" spans="1:8" ht="18" customHeight="1" x14ac:dyDescent="0.2">
      <c r="A16" s="413" t="s">
        <v>276</v>
      </c>
      <c r="B16" s="414"/>
      <c r="C16" s="414"/>
      <c r="D16" s="415">
        <f t="shared" si="0"/>
        <v>0</v>
      </c>
      <c r="H16" s="402"/>
    </row>
    <row r="17" spans="1:8" ht="18" customHeight="1" x14ac:dyDescent="0.2">
      <c r="A17" s="413" t="s">
        <v>277</v>
      </c>
      <c r="B17" s="414"/>
      <c r="C17" s="414"/>
      <c r="D17" s="415">
        <f t="shared" si="0"/>
        <v>0</v>
      </c>
      <c r="H17" s="402"/>
    </row>
    <row r="18" spans="1:8" ht="18" customHeight="1" x14ac:dyDescent="0.2">
      <c r="A18" s="413" t="s">
        <v>278</v>
      </c>
      <c r="B18" s="414"/>
      <c r="C18" s="414"/>
      <c r="D18" s="415">
        <f t="shared" si="0"/>
        <v>0</v>
      </c>
      <c r="H18" s="402"/>
    </row>
    <row r="19" spans="1:8" ht="18" customHeight="1" x14ac:dyDescent="0.2">
      <c r="A19" s="413" t="s">
        <v>279</v>
      </c>
      <c r="B19" s="414"/>
      <c r="C19" s="414"/>
      <c r="D19" s="415">
        <f t="shared" si="0"/>
        <v>0</v>
      </c>
      <c r="H19" s="402"/>
    </row>
    <row r="20" spans="1:8" ht="18" customHeight="1" x14ac:dyDescent="0.2">
      <c r="A20" s="413" t="s">
        <v>17</v>
      </c>
      <c r="B20" s="414"/>
      <c r="C20" s="414"/>
      <c r="D20" s="415">
        <f t="shared" si="0"/>
        <v>0</v>
      </c>
      <c r="H20" s="402"/>
    </row>
    <row r="21" spans="1:8" ht="18" customHeight="1" x14ac:dyDescent="0.2">
      <c r="A21" s="413" t="s">
        <v>280</v>
      </c>
      <c r="B21" s="414"/>
      <c r="C21" s="414"/>
      <c r="D21" s="415">
        <f t="shared" si="0"/>
        <v>0</v>
      </c>
      <c r="H21" s="402"/>
    </row>
    <row r="22" spans="1:8" ht="18" customHeight="1" x14ac:dyDescent="0.2">
      <c r="A22" s="413" t="s">
        <v>280</v>
      </c>
      <c r="B22" s="414"/>
      <c r="C22" s="414"/>
      <c r="D22" s="415">
        <f t="shared" si="0"/>
        <v>0</v>
      </c>
      <c r="H22" s="402"/>
    </row>
    <row r="23" spans="1:8" ht="18" customHeight="1" x14ac:dyDescent="0.2">
      <c r="A23" s="413" t="s">
        <v>280</v>
      </c>
      <c r="B23" s="414"/>
      <c r="C23" s="414"/>
      <c r="D23" s="415">
        <f t="shared" si="0"/>
        <v>0</v>
      </c>
      <c r="H23" s="402"/>
    </row>
    <row r="24" spans="1:8" ht="18" customHeight="1" x14ac:dyDescent="0.2">
      <c r="A24" s="413"/>
      <c r="B24" s="414"/>
      <c r="C24" s="414"/>
      <c r="D24" s="415">
        <f t="shared" si="0"/>
        <v>0</v>
      </c>
      <c r="H24" s="402"/>
    </row>
    <row r="25" spans="1:8" ht="6" customHeight="1" x14ac:dyDescent="0.2">
      <c r="A25" s="410"/>
      <c r="B25" s="411"/>
      <c r="C25" s="411"/>
      <c r="D25" s="412"/>
      <c r="H25" s="402"/>
    </row>
    <row r="26" spans="1:8" ht="18" customHeight="1" x14ac:dyDescent="0.2">
      <c r="A26" s="416" t="s">
        <v>42</v>
      </c>
      <c r="B26" s="415">
        <f>SUM(B14:B24)</f>
        <v>0</v>
      </c>
      <c r="C26" s="415">
        <f t="shared" ref="C26:D26" si="1">SUM(C14:C24)</f>
        <v>0</v>
      </c>
      <c r="D26" s="415">
        <f t="shared" si="1"/>
        <v>0</v>
      </c>
      <c r="H26" s="402"/>
    </row>
    <row r="27" spans="1:8" ht="6" customHeight="1" x14ac:dyDescent="0.2">
      <c r="A27" s="399"/>
      <c r="H27" s="402"/>
    </row>
    <row r="28" spans="1:8" ht="6" customHeight="1" x14ac:dyDescent="0.2">
      <c r="A28" s="399"/>
      <c r="H28" s="402"/>
    </row>
    <row r="29" spans="1:8" ht="22.5" customHeight="1" x14ac:dyDescent="0.2">
      <c r="A29" s="635" t="s">
        <v>254</v>
      </c>
      <c r="B29" s="635" t="s">
        <v>255</v>
      </c>
      <c r="C29" s="635" t="s">
        <v>256</v>
      </c>
      <c r="D29" s="630" t="s">
        <v>257</v>
      </c>
      <c r="E29" s="627" t="s">
        <v>250</v>
      </c>
      <c r="F29" s="628"/>
      <c r="G29" s="629"/>
      <c r="H29" s="630" t="s">
        <v>251</v>
      </c>
    </row>
    <row r="30" spans="1:8" ht="22.5" customHeight="1" x14ac:dyDescent="0.2">
      <c r="A30" s="636"/>
      <c r="B30" s="637"/>
      <c r="C30" s="637"/>
      <c r="D30" s="631"/>
      <c r="E30" s="417" t="s">
        <v>271</v>
      </c>
      <c r="F30" s="417" t="s">
        <v>272</v>
      </c>
      <c r="G30" s="417" t="s">
        <v>273</v>
      </c>
      <c r="H30" s="631"/>
    </row>
    <row r="31" spans="1:8" ht="6" customHeight="1" x14ac:dyDescent="0.2">
      <c r="A31" s="418"/>
      <c r="B31" s="418"/>
      <c r="C31" s="418"/>
      <c r="D31" s="419"/>
      <c r="E31" s="419"/>
      <c r="F31" s="419"/>
      <c r="G31" s="420"/>
      <c r="H31" s="420"/>
    </row>
    <row r="32" spans="1:8" ht="18" customHeight="1" x14ac:dyDescent="0.2">
      <c r="A32" s="421"/>
      <c r="B32" s="421"/>
      <c r="C32" s="421"/>
      <c r="D32" s="422"/>
      <c r="E32" s="422"/>
      <c r="F32" s="422"/>
      <c r="G32" s="415">
        <f t="shared" ref="G32:G47" si="2">E32+F32</f>
        <v>0</v>
      </c>
      <c r="H32" s="423"/>
    </row>
    <row r="33" spans="1:8" ht="18" customHeight="1" x14ac:dyDescent="0.2">
      <c r="A33" s="421"/>
      <c r="B33" s="421"/>
      <c r="C33" s="421"/>
      <c r="D33" s="422"/>
      <c r="E33" s="422"/>
      <c r="F33" s="422"/>
      <c r="G33" s="415">
        <f t="shared" si="2"/>
        <v>0</v>
      </c>
      <c r="H33" s="423"/>
    </row>
    <row r="34" spans="1:8" ht="18" customHeight="1" x14ac:dyDescent="0.2">
      <c r="A34" s="421"/>
      <c r="B34" s="421"/>
      <c r="C34" s="421"/>
      <c r="D34" s="422"/>
      <c r="E34" s="422"/>
      <c r="F34" s="422"/>
      <c r="G34" s="415">
        <f t="shared" si="2"/>
        <v>0</v>
      </c>
      <c r="H34" s="423"/>
    </row>
    <row r="35" spans="1:8" ht="18" customHeight="1" x14ac:dyDescent="0.2">
      <c r="A35" s="421"/>
      <c r="B35" s="421"/>
      <c r="C35" s="421"/>
      <c r="D35" s="422"/>
      <c r="E35" s="422"/>
      <c r="F35" s="422"/>
      <c r="G35" s="415">
        <f t="shared" si="2"/>
        <v>0</v>
      </c>
      <c r="H35" s="423"/>
    </row>
    <row r="36" spans="1:8" ht="18" customHeight="1" x14ac:dyDescent="0.2">
      <c r="A36" s="421"/>
      <c r="B36" s="421"/>
      <c r="C36" s="421"/>
      <c r="D36" s="422"/>
      <c r="E36" s="422"/>
      <c r="F36" s="422"/>
      <c r="G36" s="415">
        <f t="shared" si="2"/>
        <v>0</v>
      </c>
      <c r="H36" s="423"/>
    </row>
    <row r="37" spans="1:8" ht="18" customHeight="1" x14ac:dyDescent="0.2">
      <c r="A37" s="421"/>
      <c r="B37" s="421"/>
      <c r="C37" s="421"/>
      <c r="D37" s="422"/>
      <c r="E37" s="422"/>
      <c r="F37" s="422"/>
      <c r="G37" s="415">
        <f t="shared" si="2"/>
        <v>0</v>
      </c>
      <c r="H37" s="423"/>
    </row>
    <row r="38" spans="1:8" ht="18" customHeight="1" x14ac:dyDescent="0.2">
      <c r="A38" s="421"/>
      <c r="B38" s="421"/>
      <c r="C38" s="421"/>
      <c r="D38" s="422"/>
      <c r="E38" s="422"/>
      <c r="F38" s="422"/>
      <c r="G38" s="415">
        <f t="shared" si="2"/>
        <v>0</v>
      </c>
      <c r="H38" s="423"/>
    </row>
    <row r="39" spans="1:8" ht="18" customHeight="1" x14ac:dyDescent="0.2">
      <c r="A39" s="421"/>
      <c r="B39" s="421"/>
      <c r="C39" s="421"/>
      <c r="D39" s="422"/>
      <c r="E39" s="422"/>
      <c r="F39" s="422"/>
      <c r="G39" s="415">
        <f t="shared" si="2"/>
        <v>0</v>
      </c>
      <c r="H39" s="423"/>
    </row>
    <row r="40" spans="1:8" ht="18" customHeight="1" x14ac:dyDescent="0.2">
      <c r="A40" s="421"/>
      <c r="B40" s="421"/>
      <c r="C40" s="421"/>
      <c r="D40" s="422"/>
      <c r="E40" s="422"/>
      <c r="F40" s="422"/>
      <c r="G40" s="415">
        <f t="shared" si="2"/>
        <v>0</v>
      </c>
      <c r="H40" s="423"/>
    </row>
    <row r="41" spans="1:8" x14ac:dyDescent="0.2">
      <c r="A41" s="421"/>
      <c r="B41" s="421"/>
      <c r="C41" s="421"/>
      <c r="D41" s="422"/>
      <c r="E41" s="422"/>
      <c r="F41" s="422"/>
      <c r="G41" s="415">
        <f t="shared" si="2"/>
        <v>0</v>
      </c>
      <c r="H41" s="423"/>
    </row>
    <row r="42" spans="1:8" ht="18" customHeight="1" x14ac:dyDescent="0.2">
      <c r="A42" s="421"/>
      <c r="B42" s="421"/>
      <c r="C42" s="421"/>
      <c r="D42" s="422"/>
      <c r="E42" s="422"/>
      <c r="F42" s="422"/>
      <c r="G42" s="415">
        <f t="shared" si="2"/>
        <v>0</v>
      </c>
      <c r="H42" s="423"/>
    </row>
    <row r="43" spans="1:8" x14ac:dyDescent="0.2">
      <c r="A43" s="421"/>
      <c r="B43" s="421"/>
      <c r="C43" s="421"/>
      <c r="D43" s="422"/>
      <c r="E43" s="422"/>
      <c r="F43" s="422"/>
      <c r="G43" s="415">
        <f t="shared" si="2"/>
        <v>0</v>
      </c>
      <c r="H43" s="423"/>
    </row>
    <row r="44" spans="1:8" x14ac:dyDescent="0.2">
      <c r="A44" s="421"/>
      <c r="B44" s="421"/>
      <c r="C44" s="421"/>
      <c r="D44" s="422"/>
      <c r="E44" s="422"/>
      <c r="F44" s="422"/>
      <c r="G44" s="415">
        <f t="shared" si="2"/>
        <v>0</v>
      </c>
      <c r="H44" s="423"/>
    </row>
    <row r="45" spans="1:8" x14ac:dyDescent="0.2">
      <c r="A45" s="421"/>
      <c r="B45" s="421"/>
      <c r="C45" s="421"/>
      <c r="D45" s="422"/>
      <c r="E45" s="422"/>
      <c r="F45" s="422"/>
      <c r="G45" s="415">
        <f t="shared" si="2"/>
        <v>0</v>
      </c>
      <c r="H45" s="423"/>
    </row>
    <row r="46" spans="1:8" x14ac:dyDescent="0.2">
      <c r="A46" s="421"/>
      <c r="B46" s="421"/>
      <c r="C46" s="421"/>
      <c r="D46" s="422"/>
      <c r="E46" s="422"/>
      <c r="F46" s="422"/>
      <c r="G46" s="415">
        <f t="shared" si="2"/>
        <v>0</v>
      </c>
      <c r="H46" s="423"/>
    </row>
    <row r="47" spans="1:8" x14ac:dyDescent="0.2">
      <c r="A47" s="421"/>
      <c r="B47" s="421"/>
      <c r="C47" s="421"/>
      <c r="D47" s="422"/>
      <c r="E47" s="422"/>
      <c r="F47" s="422"/>
      <c r="G47" s="415">
        <f t="shared" si="2"/>
        <v>0</v>
      </c>
      <c r="H47" s="423"/>
    </row>
    <row r="48" spans="1:8" ht="6" customHeight="1" x14ac:dyDescent="0.2">
      <c r="D48" s="401"/>
      <c r="E48" s="401"/>
      <c r="F48" s="401"/>
      <c r="G48" s="424"/>
      <c r="H48" s="425"/>
    </row>
    <row r="49" spans="1:8" x14ac:dyDescent="0.2">
      <c r="D49" s="426" t="s">
        <v>42</v>
      </c>
      <c r="E49" s="427">
        <f>SUM(E32:E47)</f>
        <v>0</v>
      </c>
      <c r="F49" s="427">
        <f>SUM(F32:F47)</f>
        <v>0</v>
      </c>
      <c r="G49" s="427">
        <f>SUM(G32:G47)</f>
        <v>0</v>
      </c>
      <c r="H49" s="428"/>
    </row>
    <row r="50" spans="1:8" x14ac:dyDescent="0.2">
      <c r="D50" s="401"/>
      <c r="E50" s="401"/>
      <c r="F50" s="401"/>
      <c r="G50" s="400"/>
    </row>
    <row r="51" spans="1:8" x14ac:dyDescent="0.2">
      <c r="D51" s="401"/>
      <c r="E51" s="401"/>
      <c r="F51" s="401"/>
      <c r="G51" s="400"/>
    </row>
    <row r="52" spans="1:8" ht="12.75" customHeight="1" x14ac:dyDescent="0.2">
      <c r="D52" s="401"/>
      <c r="E52" s="401"/>
      <c r="F52" s="401"/>
      <c r="G52" s="400"/>
    </row>
    <row r="53" spans="1:8" ht="28.5" customHeight="1" x14ac:dyDescent="0.2">
      <c r="A53" s="632" t="s">
        <v>288</v>
      </c>
      <c r="B53" s="632"/>
      <c r="C53" s="632"/>
      <c r="D53" s="632"/>
      <c r="E53" s="632"/>
      <c r="F53" s="632"/>
      <c r="G53" s="632"/>
      <c r="H53" s="632"/>
    </row>
    <row r="54" spans="1:8" x14ac:dyDescent="0.2">
      <c r="E54" s="401"/>
      <c r="F54" s="401"/>
      <c r="G54" s="400"/>
    </row>
    <row r="55" spans="1:8" x14ac:dyDescent="0.2">
      <c r="E55" s="401"/>
      <c r="F55" s="401"/>
      <c r="G55" s="400"/>
    </row>
    <row r="56" spans="1:8" x14ac:dyDescent="0.2">
      <c r="E56" s="401"/>
      <c r="F56" s="401"/>
      <c r="G56" s="400"/>
    </row>
    <row r="57" spans="1:8" x14ac:dyDescent="0.2">
      <c r="E57" s="401"/>
      <c r="F57" s="401"/>
      <c r="G57" s="400"/>
    </row>
    <row r="58" spans="1:8" x14ac:dyDescent="0.2">
      <c r="E58" s="401"/>
      <c r="F58" s="401"/>
      <c r="G58" s="400"/>
    </row>
    <row r="59" spans="1:8" x14ac:dyDescent="0.2">
      <c r="E59" s="401"/>
      <c r="F59" s="401"/>
      <c r="G59" s="400"/>
    </row>
    <row r="60" spans="1:8" x14ac:dyDescent="0.2">
      <c r="E60" s="401"/>
      <c r="F60" s="401"/>
      <c r="G60" s="400"/>
    </row>
    <row r="61" spans="1:8" x14ac:dyDescent="0.2">
      <c r="E61" s="401"/>
      <c r="F61" s="401"/>
      <c r="G61" s="400"/>
    </row>
    <row r="62" spans="1:8" x14ac:dyDescent="0.2">
      <c r="E62" s="401"/>
      <c r="F62" s="401"/>
      <c r="G62" s="400"/>
    </row>
    <row r="63" spans="1:8" x14ac:dyDescent="0.2">
      <c r="E63" s="401"/>
      <c r="F63" s="401"/>
      <c r="G63" s="400"/>
    </row>
    <row r="64" spans="1:8" x14ac:dyDescent="0.2">
      <c r="E64" s="401"/>
      <c r="F64" s="401"/>
      <c r="G64" s="400"/>
    </row>
    <row r="65" spans="4:7" x14ac:dyDescent="0.2">
      <c r="E65" s="401"/>
      <c r="F65" s="401"/>
      <c r="G65" s="400"/>
    </row>
    <row r="66" spans="4:7" x14ac:dyDescent="0.2">
      <c r="E66" s="401"/>
      <c r="F66" s="401"/>
      <c r="G66" s="400"/>
    </row>
    <row r="67" spans="4:7" x14ac:dyDescent="0.2">
      <c r="E67" s="401"/>
      <c r="F67" s="401"/>
      <c r="G67" s="400"/>
    </row>
    <row r="68" spans="4:7" x14ac:dyDescent="0.2">
      <c r="D68" s="401"/>
      <c r="E68" s="401"/>
      <c r="F68" s="401"/>
      <c r="G68" s="400"/>
    </row>
    <row r="69" spans="4:7" x14ac:dyDescent="0.2">
      <c r="D69" s="401"/>
      <c r="E69" s="401"/>
      <c r="F69" s="401"/>
      <c r="G69" s="400"/>
    </row>
    <row r="70" spans="4:7" x14ac:dyDescent="0.2">
      <c r="D70" s="401"/>
      <c r="E70" s="401"/>
      <c r="F70" s="401"/>
      <c r="G70" s="400"/>
    </row>
    <row r="71" spans="4:7" x14ac:dyDescent="0.2">
      <c r="D71" s="401"/>
      <c r="E71" s="401"/>
      <c r="F71" s="401"/>
      <c r="G71" s="400"/>
    </row>
    <row r="72" spans="4:7" x14ac:dyDescent="0.2">
      <c r="D72" s="401"/>
      <c r="E72" s="401"/>
      <c r="F72" s="401"/>
      <c r="G72" s="400"/>
    </row>
    <row r="73" spans="4:7" x14ac:dyDescent="0.2">
      <c r="D73" s="401"/>
      <c r="E73" s="401"/>
      <c r="F73" s="401"/>
      <c r="G73" s="400"/>
    </row>
    <row r="74" spans="4:7" x14ac:dyDescent="0.2">
      <c r="D74" s="401"/>
      <c r="E74" s="401"/>
      <c r="F74" s="401"/>
      <c r="G74" s="400"/>
    </row>
    <row r="75" spans="4:7" x14ac:dyDescent="0.2">
      <c r="D75" s="401"/>
      <c r="E75" s="401"/>
      <c r="F75" s="401"/>
      <c r="G75" s="400"/>
    </row>
    <row r="76" spans="4:7" x14ac:dyDescent="0.2">
      <c r="D76" s="401"/>
      <c r="E76" s="401"/>
      <c r="F76" s="401"/>
      <c r="G76" s="400"/>
    </row>
    <row r="77" spans="4:7" x14ac:dyDescent="0.2">
      <c r="D77" s="401"/>
      <c r="E77" s="401"/>
      <c r="F77" s="401"/>
      <c r="G77" s="400"/>
    </row>
    <row r="78" spans="4:7" x14ac:dyDescent="0.2">
      <c r="D78" s="401"/>
      <c r="E78" s="401"/>
      <c r="F78" s="401"/>
      <c r="G78" s="400"/>
    </row>
    <row r="79" spans="4:7" x14ac:dyDescent="0.2">
      <c r="D79" s="401"/>
      <c r="E79" s="401"/>
      <c r="F79" s="401"/>
      <c r="G79" s="400"/>
    </row>
    <row r="80" spans="4:7" x14ac:dyDescent="0.2">
      <c r="D80" s="401"/>
      <c r="E80" s="401"/>
      <c r="F80" s="401"/>
      <c r="G80" s="400"/>
    </row>
    <row r="81" spans="4:7" x14ac:dyDescent="0.2">
      <c r="D81" s="401"/>
      <c r="E81" s="401"/>
      <c r="F81" s="401"/>
      <c r="G81" s="400"/>
    </row>
    <row r="82" spans="4:7" x14ac:dyDescent="0.2">
      <c r="D82" s="401"/>
      <c r="E82" s="401"/>
      <c r="F82" s="401"/>
      <c r="G82" s="400"/>
    </row>
    <row r="83" spans="4:7" x14ac:dyDescent="0.2">
      <c r="D83" s="401"/>
      <c r="E83" s="401"/>
      <c r="F83" s="401"/>
      <c r="G83" s="400"/>
    </row>
    <row r="84" spans="4:7" x14ac:dyDescent="0.2">
      <c r="D84" s="401"/>
      <c r="E84" s="401"/>
      <c r="F84" s="401"/>
      <c r="G84" s="400"/>
    </row>
    <row r="85" spans="4:7" x14ac:dyDescent="0.2">
      <c r="D85" s="401"/>
      <c r="E85" s="401"/>
      <c r="F85" s="401"/>
      <c r="G85" s="400"/>
    </row>
    <row r="86" spans="4:7" x14ac:dyDescent="0.2">
      <c r="D86" s="401"/>
      <c r="E86" s="401"/>
      <c r="F86" s="401"/>
      <c r="G86" s="400"/>
    </row>
    <row r="87" spans="4:7" x14ac:dyDescent="0.2">
      <c r="D87" s="401"/>
      <c r="E87" s="401"/>
      <c r="F87" s="401"/>
      <c r="G87" s="400"/>
    </row>
    <row r="88" spans="4:7" x14ac:dyDescent="0.2">
      <c r="D88" s="401"/>
      <c r="E88" s="401"/>
      <c r="F88" s="401"/>
      <c r="G88" s="400"/>
    </row>
    <row r="89" spans="4:7" x14ac:dyDescent="0.2">
      <c r="D89" s="401"/>
      <c r="E89" s="401"/>
      <c r="F89" s="401"/>
      <c r="G89" s="400"/>
    </row>
    <row r="90" spans="4:7" x14ac:dyDescent="0.2">
      <c r="D90" s="401"/>
      <c r="E90" s="401"/>
      <c r="F90" s="401"/>
      <c r="G90" s="400"/>
    </row>
    <row r="91" spans="4:7" x14ac:dyDescent="0.2">
      <c r="D91" s="401"/>
      <c r="E91" s="401"/>
      <c r="F91" s="401"/>
      <c r="G91" s="400"/>
    </row>
    <row r="92" spans="4:7" x14ac:dyDescent="0.2">
      <c r="D92" s="401"/>
      <c r="E92" s="401"/>
      <c r="F92" s="401"/>
      <c r="G92" s="400"/>
    </row>
    <row r="93" spans="4:7" x14ac:dyDescent="0.2">
      <c r="D93" s="401"/>
      <c r="E93" s="401"/>
      <c r="F93" s="401"/>
      <c r="G93" s="400"/>
    </row>
    <row r="94" spans="4:7" x14ac:dyDescent="0.2">
      <c r="D94" s="401"/>
      <c r="E94" s="401"/>
      <c r="F94" s="401"/>
      <c r="G94" s="400"/>
    </row>
    <row r="95" spans="4:7" x14ac:dyDescent="0.2">
      <c r="D95" s="401"/>
      <c r="E95" s="401"/>
      <c r="F95" s="401"/>
      <c r="G95" s="400"/>
    </row>
    <row r="96" spans="4:7" x14ac:dyDescent="0.2">
      <c r="D96" s="401"/>
      <c r="E96" s="401"/>
      <c r="F96" s="401"/>
      <c r="G96" s="400"/>
    </row>
    <row r="97" spans="4:7" x14ac:dyDescent="0.2">
      <c r="D97" s="401"/>
      <c r="E97" s="401"/>
      <c r="F97" s="401"/>
      <c r="G97" s="400"/>
    </row>
    <row r="98" spans="4:7" x14ac:dyDescent="0.2">
      <c r="D98" s="401"/>
      <c r="E98" s="401"/>
      <c r="F98" s="401"/>
      <c r="G98" s="400"/>
    </row>
    <row r="99" spans="4:7" x14ac:dyDescent="0.2">
      <c r="D99" s="401"/>
      <c r="E99" s="401"/>
      <c r="F99" s="401"/>
      <c r="G99" s="400"/>
    </row>
    <row r="100" spans="4:7" x14ac:dyDescent="0.2">
      <c r="D100" s="401"/>
      <c r="E100" s="401"/>
      <c r="F100" s="401"/>
      <c r="G100" s="400"/>
    </row>
    <row r="101" spans="4:7" x14ac:dyDescent="0.2">
      <c r="D101" s="401"/>
      <c r="E101" s="401"/>
      <c r="F101" s="401"/>
      <c r="G101" s="400"/>
    </row>
    <row r="102" spans="4:7" x14ac:dyDescent="0.2">
      <c r="D102" s="401"/>
      <c r="E102" s="401"/>
      <c r="F102" s="401"/>
      <c r="G102" s="400"/>
    </row>
    <row r="103" spans="4:7" x14ac:dyDescent="0.2">
      <c r="D103" s="401"/>
      <c r="E103" s="401"/>
      <c r="F103" s="401"/>
      <c r="G103" s="400"/>
    </row>
    <row r="104" spans="4:7" x14ac:dyDescent="0.2">
      <c r="D104" s="401"/>
      <c r="E104" s="401"/>
      <c r="F104" s="401"/>
      <c r="G104" s="400"/>
    </row>
    <row r="105" spans="4:7" x14ac:dyDescent="0.2">
      <c r="D105" s="401"/>
      <c r="E105" s="401"/>
      <c r="F105" s="401"/>
      <c r="G105" s="400"/>
    </row>
    <row r="106" spans="4:7" x14ac:dyDescent="0.2">
      <c r="D106" s="401"/>
      <c r="E106" s="401"/>
      <c r="F106" s="401"/>
      <c r="G106" s="400"/>
    </row>
    <row r="107" spans="4:7" x14ac:dyDescent="0.2">
      <c r="D107" s="401"/>
      <c r="E107" s="401"/>
      <c r="F107" s="401"/>
      <c r="G107" s="400"/>
    </row>
    <row r="108" spans="4:7" x14ac:dyDescent="0.2">
      <c r="D108" s="401"/>
      <c r="E108" s="401"/>
      <c r="F108" s="401"/>
      <c r="G108" s="400"/>
    </row>
    <row r="109" spans="4:7" x14ac:dyDescent="0.2">
      <c r="D109" s="401"/>
      <c r="E109" s="401"/>
      <c r="F109" s="401"/>
      <c r="G109" s="400"/>
    </row>
    <row r="110" spans="4:7" x14ac:dyDescent="0.2">
      <c r="D110" s="401"/>
      <c r="E110" s="401"/>
      <c r="F110" s="401"/>
      <c r="G110" s="400"/>
    </row>
    <row r="111" spans="4:7" x14ac:dyDescent="0.2">
      <c r="D111" s="401"/>
      <c r="E111" s="401"/>
      <c r="F111" s="401"/>
      <c r="G111" s="400"/>
    </row>
    <row r="112" spans="4:7" x14ac:dyDescent="0.2">
      <c r="D112" s="401"/>
      <c r="E112" s="401"/>
      <c r="F112" s="401"/>
      <c r="G112" s="400"/>
    </row>
    <row r="113" spans="4:7" x14ac:dyDescent="0.2">
      <c r="D113" s="401"/>
      <c r="E113" s="401"/>
      <c r="F113" s="401"/>
      <c r="G113" s="400"/>
    </row>
    <row r="114" spans="4:7" x14ac:dyDescent="0.2">
      <c r="D114" s="401"/>
      <c r="E114" s="401"/>
      <c r="F114" s="401"/>
      <c r="G114" s="400"/>
    </row>
    <row r="115" spans="4:7" x14ac:dyDescent="0.2">
      <c r="D115" s="401"/>
      <c r="E115" s="401"/>
      <c r="F115" s="401"/>
      <c r="G115" s="400"/>
    </row>
    <row r="116" spans="4:7" x14ac:dyDescent="0.2">
      <c r="D116" s="401"/>
      <c r="E116" s="401"/>
      <c r="F116" s="401"/>
      <c r="G116" s="400"/>
    </row>
    <row r="117" spans="4:7" x14ac:dyDescent="0.2">
      <c r="D117" s="401"/>
      <c r="E117" s="401"/>
      <c r="F117" s="401"/>
      <c r="G117" s="400"/>
    </row>
    <row r="118" spans="4:7" x14ac:dyDescent="0.2">
      <c r="D118" s="401"/>
      <c r="E118" s="401"/>
      <c r="F118" s="401"/>
      <c r="G118" s="400"/>
    </row>
    <row r="119" spans="4:7" x14ac:dyDescent="0.2">
      <c r="D119" s="401"/>
      <c r="E119" s="401"/>
      <c r="F119" s="401"/>
      <c r="G119" s="400"/>
    </row>
    <row r="120" spans="4:7" x14ac:dyDescent="0.2">
      <c r="D120" s="401"/>
      <c r="E120" s="401"/>
      <c r="F120" s="401"/>
      <c r="G120" s="400"/>
    </row>
    <row r="121" spans="4:7" x14ac:dyDescent="0.2">
      <c r="D121" s="401"/>
      <c r="E121" s="401"/>
      <c r="F121" s="401"/>
      <c r="G121" s="400"/>
    </row>
    <row r="122" spans="4:7" x14ac:dyDescent="0.2">
      <c r="D122" s="401"/>
      <c r="E122" s="401"/>
      <c r="F122" s="401"/>
      <c r="G122" s="400"/>
    </row>
    <row r="123" spans="4:7" x14ac:dyDescent="0.2">
      <c r="D123" s="401"/>
      <c r="E123" s="401"/>
      <c r="F123" s="401"/>
      <c r="G123" s="400"/>
    </row>
    <row r="124" spans="4:7" x14ac:dyDescent="0.2">
      <c r="D124" s="401"/>
      <c r="E124" s="401"/>
      <c r="F124" s="401"/>
      <c r="G124" s="400"/>
    </row>
    <row r="125" spans="4:7" x14ac:dyDescent="0.2">
      <c r="D125" s="401"/>
      <c r="E125" s="401"/>
      <c r="F125" s="401"/>
      <c r="G125" s="400"/>
    </row>
    <row r="126" spans="4:7" x14ac:dyDescent="0.2">
      <c r="D126" s="401"/>
      <c r="E126" s="401"/>
      <c r="F126" s="401"/>
      <c r="G126" s="400"/>
    </row>
    <row r="127" spans="4:7" x14ac:dyDescent="0.2">
      <c r="D127" s="401"/>
      <c r="E127" s="401"/>
      <c r="F127" s="401"/>
      <c r="G127" s="400"/>
    </row>
    <row r="128" spans="4:7" x14ac:dyDescent="0.2">
      <c r="D128" s="401"/>
      <c r="E128" s="401"/>
      <c r="F128" s="401"/>
      <c r="G128" s="400"/>
    </row>
    <row r="129" spans="4:7" x14ac:dyDescent="0.2">
      <c r="D129" s="401"/>
      <c r="E129" s="401"/>
      <c r="F129" s="401"/>
      <c r="G129" s="400"/>
    </row>
    <row r="130" spans="4:7" x14ac:dyDescent="0.2">
      <c r="D130" s="401"/>
      <c r="E130" s="401"/>
      <c r="F130" s="401"/>
      <c r="G130" s="400"/>
    </row>
    <row r="131" spans="4:7" x14ac:dyDescent="0.2">
      <c r="D131" s="401"/>
      <c r="E131" s="401"/>
      <c r="F131" s="401"/>
      <c r="G131" s="400"/>
    </row>
    <row r="132" spans="4:7" x14ac:dyDescent="0.2">
      <c r="D132" s="401"/>
      <c r="E132" s="401"/>
      <c r="F132" s="401"/>
      <c r="G132" s="400"/>
    </row>
    <row r="133" spans="4:7" x14ac:dyDescent="0.2">
      <c r="D133" s="401"/>
      <c r="E133" s="401"/>
      <c r="F133" s="401"/>
      <c r="G133" s="400"/>
    </row>
    <row r="134" spans="4:7" x14ac:dyDescent="0.2">
      <c r="D134" s="401"/>
      <c r="E134" s="401"/>
      <c r="F134" s="401"/>
      <c r="G134" s="400"/>
    </row>
    <row r="135" spans="4:7" x14ac:dyDescent="0.2">
      <c r="D135" s="401"/>
      <c r="E135" s="401"/>
      <c r="F135" s="401"/>
      <c r="G135" s="400"/>
    </row>
    <row r="136" spans="4:7" x14ac:dyDescent="0.2">
      <c r="D136" s="401"/>
      <c r="E136" s="401"/>
      <c r="F136" s="401"/>
      <c r="G136" s="400"/>
    </row>
    <row r="137" spans="4:7" x14ac:dyDescent="0.2">
      <c r="D137" s="401"/>
      <c r="E137" s="401"/>
      <c r="F137" s="401"/>
      <c r="G137" s="400"/>
    </row>
    <row r="138" spans="4:7" x14ac:dyDescent="0.2">
      <c r="D138" s="401"/>
      <c r="E138" s="401"/>
      <c r="F138" s="401"/>
      <c r="G138" s="400"/>
    </row>
    <row r="139" spans="4:7" x14ac:dyDescent="0.2">
      <c r="D139" s="401"/>
      <c r="E139" s="401"/>
      <c r="F139" s="401"/>
      <c r="G139" s="400"/>
    </row>
    <row r="140" spans="4:7" x14ac:dyDescent="0.2">
      <c r="D140" s="401"/>
      <c r="E140" s="401"/>
      <c r="F140" s="401"/>
      <c r="G140" s="400"/>
    </row>
    <row r="141" spans="4:7" x14ac:dyDescent="0.2">
      <c r="D141" s="401"/>
      <c r="E141" s="401"/>
      <c r="F141" s="401"/>
      <c r="G141" s="400"/>
    </row>
    <row r="142" spans="4:7" x14ac:dyDescent="0.2">
      <c r="D142" s="401"/>
      <c r="E142" s="401"/>
      <c r="F142" s="401"/>
      <c r="G142" s="400"/>
    </row>
    <row r="143" spans="4:7" x14ac:dyDescent="0.2">
      <c r="D143" s="401"/>
      <c r="E143" s="401"/>
      <c r="F143" s="401"/>
      <c r="G143" s="400"/>
    </row>
    <row r="144" spans="4:7" x14ac:dyDescent="0.2">
      <c r="D144" s="401"/>
      <c r="E144" s="401"/>
      <c r="F144" s="401"/>
      <c r="G144" s="400"/>
    </row>
    <row r="145" spans="4:7" x14ac:dyDescent="0.2">
      <c r="D145" s="401"/>
      <c r="E145" s="401"/>
      <c r="F145" s="401"/>
      <c r="G145" s="400"/>
    </row>
    <row r="146" spans="4:7" x14ac:dyDescent="0.2">
      <c r="D146" s="401"/>
      <c r="E146" s="401"/>
      <c r="F146" s="401"/>
      <c r="G146" s="400"/>
    </row>
    <row r="147" spans="4:7" x14ac:dyDescent="0.2">
      <c r="D147" s="401"/>
      <c r="E147" s="401"/>
      <c r="F147" s="401"/>
      <c r="G147" s="400"/>
    </row>
    <row r="148" spans="4:7" x14ac:dyDescent="0.2">
      <c r="D148" s="401"/>
      <c r="E148" s="401"/>
      <c r="F148" s="401"/>
      <c r="G148" s="400"/>
    </row>
    <row r="149" spans="4:7" x14ac:dyDescent="0.2">
      <c r="D149" s="401"/>
      <c r="E149" s="401"/>
      <c r="F149" s="401"/>
      <c r="G149" s="400"/>
    </row>
    <row r="150" spans="4:7" x14ac:dyDescent="0.2">
      <c r="D150" s="401"/>
      <c r="E150" s="401"/>
      <c r="F150" s="401"/>
      <c r="G150" s="400"/>
    </row>
    <row r="151" spans="4:7" x14ac:dyDescent="0.2">
      <c r="D151" s="401"/>
      <c r="E151" s="401"/>
      <c r="F151" s="401"/>
      <c r="G151" s="400"/>
    </row>
    <row r="152" spans="4:7" x14ac:dyDescent="0.2">
      <c r="D152" s="401"/>
      <c r="E152" s="401"/>
      <c r="F152" s="401"/>
      <c r="G152" s="400"/>
    </row>
    <row r="153" spans="4:7" x14ac:dyDescent="0.2">
      <c r="D153" s="401"/>
      <c r="E153" s="401"/>
      <c r="F153" s="401"/>
      <c r="G153" s="400"/>
    </row>
    <row r="154" spans="4:7" x14ac:dyDescent="0.2">
      <c r="D154" s="401"/>
      <c r="E154" s="401"/>
      <c r="F154" s="401"/>
      <c r="G154" s="400"/>
    </row>
    <row r="155" spans="4:7" x14ac:dyDescent="0.2">
      <c r="D155" s="401"/>
      <c r="E155" s="401"/>
      <c r="F155" s="401"/>
      <c r="G155" s="400"/>
    </row>
    <row r="156" spans="4:7" x14ac:dyDescent="0.2">
      <c r="D156" s="401"/>
      <c r="E156" s="401"/>
      <c r="F156" s="401"/>
      <c r="G156" s="400"/>
    </row>
    <row r="157" spans="4:7" x14ac:dyDescent="0.2">
      <c r="D157" s="401"/>
      <c r="E157" s="401"/>
      <c r="F157" s="401"/>
      <c r="G157" s="400"/>
    </row>
    <row r="158" spans="4:7" x14ac:dyDescent="0.2">
      <c r="D158" s="401"/>
      <c r="E158" s="401"/>
      <c r="F158" s="401"/>
      <c r="G158" s="400"/>
    </row>
    <row r="159" spans="4:7" x14ac:dyDescent="0.2">
      <c r="D159" s="401"/>
      <c r="E159" s="401"/>
      <c r="F159" s="401"/>
      <c r="G159" s="400"/>
    </row>
    <row r="160" spans="4:7" x14ac:dyDescent="0.2">
      <c r="D160" s="401"/>
      <c r="E160" s="401"/>
      <c r="F160" s="401"/>
      <c r="G160" s="400"/>
    </row>
    <row r="161" spans="4:7" x14ac:dyDescent="0.2">
      <c r="D161" s="401"/>
      <c r="E161" s="401"/>
      <c r="F161" s="401"/>
      <c r="G161" s="400"/>
    </row>
    <row r="162" spans="4:7" x14ac:dyDescent="0.2">
      <c r="D162" s="401"/>
      <c r="E162" s="401"/>
      <c r="F162" s="401"/>
      <c r="G162" s="400"/>
    </row>
    <row r="163" spans="4:7" x14ac:dyDescent="0.2">
      <c r="D163" s="401"/>
      <c r="E163" s="401"/>
      <c r="F163" s="401"/>
      <c r="G163" s="400"/>
    </row>
    <row r="164" spans="4:7" x14ac:dyDescent="0.2">
      <c r="D164" s="401"/>
      <c r="E164" s="401"/>
      <c r="F164" s="401"/>
      <c r="G164" s="400"/>
    </row>
    <row r="165" spans="4:7" x14ac:dyDescent="0.2">
      <c r="D165" s="401"/>
      <c r="E165" s="401"/>
      <c r="F165" s="401"/>
      <c r="G165" s="400"/>
    </row>
    <row r="166" spans="4:7" x14ac:dyDescent="0.2">
      <c r="D166" s="401"/>
      <c r="E166" s="401"/>
      <c r="F166" s="401"/>
      <c r="G166" s="400"/>
    </row>
    <row r="167" spans="4:7" x14ac:dyDescent="0.2">
      <c r="D167" s="401"/>
      <c r="E167" s="401"/>
      <c r="F167" s="401"/>
      <c r="G167" s="400"/>
    </row>
    <row r="168" spans="4:7" x14ac:dyDescent="0.2">
      <c r="D168" s="401"/>
      <c r="E168" s="401"/>
      <c r="F168" s="401"/>
      <c r="G168" s="400"/>
    </row>
    <row r="169" spans="4:7" x14ac:dyDescent="0.2">
      <c r="D169" s="401"/>
      <c r="E169" s="401"/>
      <c r="F169" s="401"/>
      <c r="G169" s="400"/>
    </row>
    <row r="170" spans="4:7" x14ac:dyDescent="0.2">
      <c r="D170" s="401"/>
      <c r="E170" s="401"/>
      <c r="F170" s="401"/>
      <c r="G170" s="400"/>
    </row>
    <row r="171" spans="4:7" x14ac:dyDescent="0.2">
      <c r="D171" s="401"/>
      <c r="E171" s="401"/>
      <c r="F171" s="401"/>
      <c r="G171" s="400"/>
    </row>
    <row r="172" spans="4:7" x14ac:dyDescent="0.2">
      <c r="D172" s="401"/>
      <c r="E172" s="401"/>
      <c r="F172" s="401"/>
      <c r="G172" s="400"/>
    </row>
    <row r="173" spans="4:7" x14ac:dyDescent="0.2">
      <c r="D173" s="401"/>
      <c r="E173" s="401"/>
      <c r="F173" s="401"/>
      <c r="G173" s="400"/>
    </row>
    <row r="174" spans="4:7" x14ac:dyDescent="0.2">
      <c r="D174" s="401"/>
      <c r="E174" s="401"/>
      <c r="F174" s="401"/>
      <c r="G174" s="400"/>
    </row>
    <row r="175" spans="4:7" x14ac:dyDescent="0.2">
      <c r="D175" s="401"/>
      <c r="E175" s="401"/>
      <c r="F175" s="401"/>
      <c r="G175" s="400"/>
    </row>
    <row r="176" spans="4:7" x14ac:dyDescent="0.2">
      <c r="D176" s="401"/>
      <c r="E176" s="401"/>
      <c r="F176" s="401"/>
      <c r="G176" s="400"/>
    </row>
    <row r="177" spans="4:7" x14ac:dyDescent="0.2">
      <c r="D177" s="401"/>
      <c r="E177" s="401"/>
      <c r="F177" s="401"/>
      <c r="G177" s="400"/>
    </row>
    <row r="178" spans="4:7" x14ac:dyDescent="0.2">
      <c r="D178" s="401"/>
      <c r="E178" s="401"/>
      <c r="F178" s="401"/>
      <c r="G178" s="400"/>
    </row>
    <row r="179" spans="4:7" x14ac:dyDescent="0.2">
      <c r="D179" s="401"/>
      <c r="E179" s="401"/>
      <c r="F179" s="401"/>
      <c r="G179" s="400"/>
    </row>
    <row r="180" spans="4:7" x14ac:dyDescent="0.2">
      <c r="D180" s="401"/>
      <c r="E180" s="401"/>
      <c r="F180" s="401"/>
      <c r="G180" s="400"/>
    </row>
    <row r="181" spans="4:7" x14ac:dyDescent="0.2">
      <c r="D181" s="401"/>
      <c r="E181" s="401"/>
      <c r="F181" s="401"/>
      <c r="G181" s="400"/>
    </row>
    <row r="182" spans="4:7" x14ac:dyDescent="0.2">
      <c r="D182" s="401"/>
      <c r="E182" s="401"/>
      <c r="F182" s="401"/>
      <c r="G182" s="400"/>
    </row>
    <row r="183" spans="4:7" x14ac:dyDescent="0.2">
      <c r="D183" s="401"/>
      <c r="E183" s="401"/>
      <c r="F183" s="401"/>
      <c r="G183" s="400"/>
    </row>
    <row r="184" spans="4:7" x14ac:dyDescent="0.2">
      <c r="D184" s="401"/>
      <c r="E184" s="401"/>
      <c r="F184" s="401"/>
      <c r="G184" s="400"/>
    </row>
    <row r="185" spans="4:7" x14ac:dyDescent="0.2">
      <c r="D185" s="401"/>
      <c r="E185" s="401"/>
      <c r="F185" s="401"/>
      <c r="G185" s="400"/>
    </row>
    <row r="186" spans="4:7" x14ac:dyDescent="0.2">
      <c r="D186" s="401"/>
      <c r="E186" s="401"/>
      <c r="F186" s="401"/>
      <c r="G186" s="400"/>
    </row>
    <row r="187" spans="4:7" x14ac:dyDescent="0.2">
      <c r="D187" s="401"/>
      <c r="E187" s="401"/>
      <c r="F187" s="401"/>
      <c r="G187" s="400"/>
    </row>
    <row r="188" spans="4:7" x14ac:dyDescent="0.2">
      <c r="D188" s="401"/>
      <c r="E188" s="401"/>
      <c r="F188" s="401"/>
      <c r="G188" s="400"/>
    </row>
    <row r="189" spans="4:7" x14ac:dyDescent="0.2">
      <c r="D189" s="401"/>
      <c r="E189" s="401"/>
      <c r="F189" s="401"/>
      <c r="G189" s="400"/>
    </row>
    <row r="190" spans="4:7" x14ac:dyDescent="0.2">
      <c r="D190" s="401"/>
      <c r="E190" s="401"/>
      <c r="F190" s="401"/>
      <c r="G190" s="400"/>
    </row>
    <row r="191" spans="4:7" x14ac:dyDescent="0.2">
      <c r="D191" s="401"/>
      <c r="E191" s="401"/>
      <c r="F191" s="401"/>
      <c r="G191" s="400"/>
    </row>
    <row r="192" spans="4:7" x14ac:dyDescent="0.2">
      <c r="D192" s="401"/>
      <c r="E192" s="401"/>
      <c r="F192" s="401"/>
      <c r="G192" s="400"/>
    </row>
    <row r="193" spans="4:7" x14ac:dyDescent="0.2">
      <c r="D193" s="401"/>
      <c r="E193" s="401"/>
      <c r="F193" s="401"/>
      <c r="G193" s="400"/>
    </row>
    <row r="194" spans="4:7" x14ac:dyDescent="0.2">
      <c r="D194" s="401"/>
      <c r="E194" s="401"/>
      <c r="F194" s="401"/>
      <c r="G194" s="400"/>
    </row>
    <row r="195" spans="4:7" x14ac:dyDescent="0.2">
      <c r="D195" s="401"/>
      <c r="E195" s="401"/>
      <c r="F195" s="401"/>
      <c r="G195" s="400"/>
    </row>
    <row r="196" spans="4:7" x14ac:dyDescent="0.2">
      <c r="D196" s="401"/>
      <c r="E196" s="401"/>
      <c r="F196" s="401"/>
      <c r="G196" s="400"/>
    </row>
    <row r="197" spans="4:7" x14ac:dyDescent="0.2">
      <c r="D197" s="401"/>
      <c r="E197" s="401"/>
      <c r="F197" s="401"/>
      <c r="G197" s="400"/>
    </row>
    <row r="198" spans="4:7" x14ac:dyDescent="0.2">
      <c r="D198" s="401"/>
      <c r="E198" s="401"/>
      <c r="F198" s="401"/>
      <c r="G198" s="400"/>
    </row>
    <row r="199" spans="4:7" x14ac:dyDescent="0.2">
      <c r="D199" s="401"/>
      <c r="E199" s="401"/>
      <c r="F199" s="401"/>
      <c r="G199" s="400"/>
    </row>
    <row r="200" spans="4:7" x14ac:dyDescent="0.2">
      <c r="D200" s="401"/>
      <c r="E200" s="401"/>
      <c r="F200" s="401"/>
      <c r="G200" s="400"/>
    </row>
    <row r="201" spans="4:7" x14ac:dyDescent="0.2">
      <c r="D201" s="401"/>
      <c r="E201" s="401"/>
      <c r="F201" s="401"/>
      <c r="G201" s="400"/>
    </row>
    <row r="202" spans="4:7" x14ac:dyDescent="0.2">
      <c r="D202" s="401"/>
      <c r="E202" s="401"/>
      <c r="F202" s="401"/>
      <c r="G202" s="400"/>
    </row>
    <row r="203" spans="4:7" x14ac:dyDescent="0.2">
      <c r="D203" s="401"/>
      <c r="E203" s="401"/>
      <c r="F203" s="401"/>
      <c r="G203" s="400"/>
    </row>
    <row r="204" spans="4:7" x14ac:dyDescent="0.2">
      <c r="D204" s="401"/>
      <c r="E204" s="401"/>
      <c r="F204" s="401"/>
      <c r="G204" s="400"/>
    </row>
  </sheetData>
  <mergeCells count="10">
    <mergeCell ref="E29:G29"/>
    <mergeCell ref="H29:H30"/>
    <mergeCell ref="A53:H53"/>
    <mergeCell ref="A9:D10"/>
    <mergeCell ref="A11:A12"/>
    <mergeCell ref="B11:D11"/>
    <mergeCell ref="A29:A30"/>
    <mergeCell ref="B29:B30"/>
    <mergeCell ref="C29:C30"/>
    <mergeCell ref="D29:D30"/>
  </mergeCells>
  <pageMargins left="0.39370078740157483" right="0.39370078740157483" top="0.74803149606299213" bottom="0.39370078740157483" header="0.31496062992125984" footer="0.31496062992125984"/>
  <pageSetup scale="91" fitToHeight="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4"/>
  <sheetViews>
    <sheetView workbookViewId="0">
      <selection activeCell="A35" sqref="A35:XFD36"/>
    </sheetView>
  </sheetViews>
  <sheetFormatPr baseColWidth="10" defaultColWidth="11.42578125" defaultRowHeight="12.75" x14ac:dyDescent="0.2"/>
  <cols>
    <col min="1" max="1" width="11.42578125" style="1"/>
    <col min="2" max="2" width="49.42578125" style="1" customWidth="1"/>
    <col min="3" max="3" width="40.28515625" style="1" customWidth="1"/>
    <col min="4" max="16384" width="11.42578125" style="1"/>
  </cols>
  <sheetData>
    <row r="1" spans="1:7" x14ac:dyDescent="0.2">
      <c r="A1" s="1">
        <v>0</v>
      </c>
      <c r="B1" s="3" t="s">
        <v>94</v>
      </c>
      <c r="C1" s="4" t="s">
        <v>149</v>
      </c>
    </row>
    <row r="2" spans="1:7" x14ac:dyDescent="0.2">
      <c r="A2" s="299">
        <v>35</v>
      </c>
      <c r="B2" s="300" t="s">
        <v>155</v>
      </c>
      <c r="C2" s="297" t="s">
        <v>156</v>
      </c>
      <c r="D2" s="299" t="s">
        <v>157</v>
      </c>
      <c r="E2" s="297" t="s">
        <v>92</v>
      </c>
      <c r="G2" s="2"/>
    </row>
    <row r="3" spans="1:7" x14ac:dyDescent="0.2">
      <c r="A3" s="299">
        <v>36</v>
      </c>
      <c r="B3" s="300" t="s">
        <v>158</v>
      </c>
      <c r="C3" s="298" t="s">
        <v>159</v>
      </c>
      <c r="D3" s="299" t="s">
        <v>157</v>
      </c>
      <c r="E3" s="297" t="s">
        <v>92</v>
      </c>
    </row>
    <row r="4" spans="1:7" x14ac:dyDescent="0.2">
      <c r="A4" s="299">
        <v>38</v>
      </c>
      <c r="B4" s="300" t="s">
        <v>160</v>
      </c>
      <c r="C4" s="297" t="s">
        <v>161</v>
      </c>
      <c r="D4" s="299" t="s">
        <v>157</v>
      </c>
      <c r="E4" s="297" t="s">
        <v>92</v>
      </c>
    </row>
    <row r="5" spans="1:7" x14ac:dyDescent="0.2">
      <c r="A5" s="299">
        <v>39</v>
      </c>
      <c r="B5" s="301" t="s">
        <v>162</v>
      </c>
      <c r="C5" s="297" t="s">
        <v>163</v>
      </c>
      <c r="D5" s="299" t="s">
        <v>157</v>
      </c>
      <c r="E5" s="297" t="s">
        <v>92</v>
      </c>
    </row>
    <row r="6" spans="1:7" x14ac:dyDescent="0.2">
      <c r="A6" s="299">
        <v>40</v>
      </c>
      <c r="B6" s="300" t="s">
        <v>164</v>
      </c>
      <c r="C6" s="298" t="s">
        <v>165</v>
      </c>
      <c r="D6" s="299" t="s">
        <v>157</v>
      </c>
      <c r="E6" s="297" t="s">
        <v>92</v>
      </c>
    </row>
    <row r="7" spans="1:7" x14ac:dyDescent="0.2">
      <c r="A7" s="299">
        <v>41</v>
      </c>
      <c r="B7" s="301" t="s">
        <v>166</v>
      </c>
      <c r="C7" s="297" t="s">
        <v>167</v>
      </c>
      <c r="D7" s="299" t="s">
        <v>157</v>
      </c>
      <c r="E7" s="297"/>
    </row>
    <row r="8" spans="1:7" x14ac:dyDescent="0.2">
      <c r="A8" s="299">
        <v>42</v>
      </c>
      <c r="B8" s="300" t="s">
        <v>168</v>
      </c>
      <c r="C8" s="297" t="s">
        <v>169</v>
      </c>
      <c r="D8" s="299" t="s">
        <v>157</v>
      </c>
      <c r="E8" s="297" t="s">
        <v>92</v>
      </c>
    </row>
    <row r="9" spans="1:7" x14ac:dyDescent="0.2">
      <c r="A9" s="299">
        <v>43</v>
      </c>
      <c r="B9" s="300" t="s">
        <v>170</v>
      </c>
      <c r="C9" s="298" t="s">
        <v>171</v>
      </c>
      <c r="D9" s="299" t="s">
        <v>157</v>
      </c>
      <c r="E9" s="297" t="s">
        <v>92</v>
      </c>
    </row>
    <row r="10" spans="1:7" x14ac:dyDescent="0.2">
      <c r="A10" s="299">
        <v>44</v>
      </c>
      <c r="B10" s="300" t="s">
        <v>172</v>
      </c>
      <c r="C10" s="297" t="s">
        <v>173</v>
      </c>
      <c r="D10" s="299" t="s">
        <v>157</v>
      </c>
      <c r="E10" s="297" t="s">
        <v>92</v>
      </c>
    </row>
    <row r="11" spans="1:7" x14ac:dyDescent="0.2">
      <c r="A11" s="299">
        <v>45</v>
      </c>
      <c r="B11" s="300" t="s">
        <v>174</v>
      </c>
      <c r="C11" s="297" t="s">
        <v>175</v>
      </c>
      <c r="D11" s="299" t="s">
        <v>157</v>
      </c>
      <c r="E11" s="297" t="s">
        <v>92</v>
      </c>
    </row>
    <row r="12" spans="1:7" x14ac:dyDescent="0.2">
      <c r="A12" s="299">
        <v>46</v>
      </c>
      <c r="B12" s="300" t="s">
        <v>176</v>
      </c>
      <c r="C12" s="297" t="s">
        <v>177</v>
      </c>
      <c r="D12" s="299" t="s">
        <v>157</v>
      </c>
      <c r="E12" s="297" t="s">
        <v>92</v>
      </c>
    </row>
    <row r="13" spans="1:7" x14ac:dyDescent="0.2">
      <c r="A13" s="299">
        <v>47</v>
      </c>
      <c r="B13" s="300" t="s">
        <v>178</v>
      </c>
      <c r="C13" s="297" t="s">
        <v>179</v>
      </c>
      <c r="D13" s="299" t="s">
        <v>157</v>
      </c>
      <c r="E13" s="297" t="s">
        <v>92</v>
      </c>
    </row>
    <row r="14" spans="1:7" x14ac:dyDescent="0.2">
      <c r="A14" s="299">
        <v>48</v>
      </c>
      <c r="B14" s="300" t="s">
        <v>180</v>
      </c>
      <c r="C14" s="297" t="s">
        <v>181</v>
      </c>
      <c r="D14" s="299" t="s">
        <v>157</v>
      </c>
      <c r="E14" s="297" t="s">
        <v>92</v>
      </c>
    </row>
    <row r="15" spans="1:7" x14ac:dyDescent="0.2">
      <c r="A15" s="299">
        <v>49</v>
      </c>
      <c r="B15" s="301" t="s">
        <v>182</v>
      </c>
      <c r="C15" s="298" t="s">
        <v>183</v>
      </c>
      <c r="D15" s="299" t="s">
        <v>157</v>
      </c>
      <c r="E15" s="297" t="s">
        <v>92</v>
      </c>
    </row>
    <row r="16" spans="1:7" x14ac:dyDescent="0.2">
      <c r="A16" s="299">
        <v>50</v>
      </c>
      <c r="B16" s="301" t="s">
        <v>184</v>
      </c>
      <c r="C16" s="298" t="s">
        <v>185</v>
      </c>
      <c r="D16" s="299" t="s">
        <v>157</v>
      </c>
      <c r="E16" s="297" t="s">
        <v>92</v>
      </c>
    </row>
    <row r="17" spans="1:5" x14ac:dyDescent="0.2">
      <c r="A17" s="299">
        <v>51</v>
      </c>
      <c r="B17" s="300" t="s">
        <v>186</v>
      </c>
      <c r="C17" s="297" t="s">
        <v>187</v>
      </c>
      <c r="D17" s="299" t="s">
        <v>157</v>
      </c>
      <c r="E17" s="297"/>
    </row>
    <row r="18" spans="1:5" x14ac:dyDescent="0.2">
      <c r="A18" s="299">
        <v>52</v>
      </c>
      <c r="B18" s="300" t="s">
        <v>188</v>
      </c>
      <c r="C18" s="297" t="s">
        <v>189</v>
      </c>
      <c r="D18" s="299" t="s">
        <v>157</v>
      </c>
      <c r="E18" s="297"/>
    </row>
    <row r="19" spans="1:5" x14ac:dyDescent="0.2">
      <c r="A19" s="299">
        <v>53</v>
      </c>
      <c r="B19" s="300" t="s">
        <v>190</v>
      </c>
      <c r="C19" s="297" t="s">
        <v>191</v>
      </c>
      <c r="D19" s="299" t="s">
        <v>157</v>
      </c>
      <c r="E19" s="297" t="s">
        <v>92</v>
      </c>
    </row>
    <row r="20" spans="1:5" x14ac:dyDescent="0.2">
      <c r="A20" s="299">
        <v>54</v>
      </c>
      <c r="B20" s="302" t="s">
        <v>192</v>
      </c>
      <c r="C20" s="297" t="s">
        <v>193</v>
      </c>
      <c r="D20" s="299" t="s">
        <v>157</v>
      </c>
      <c r="E20" s="297" t="s">
        <v>92</v>
      </c>
    </row>
    <row r="21" spans="1:5" x14ac:dyDescent="0.2">
      <c r="A21" s="299">
        <v>55</v>
      </c>
      <c r="B21" s="301" t="s">
        <v>194</v>
      </c>
      <c r="C21" s="298" t="s">
        <v>195</v>
      </c>
      <c r="D21" s="299" t="s">
        <v>157</v>
      </c>
      <c r="E21" s="297" t="s">
        <v>92</v>
      </c>
    </row>
    <row r="22" spans="1:5" x14ac:dyDescent="0.2">
      <c r="A22" s="299">
        <v>56</v>
      </c>
      <c r="B22" s="300" t="s">
        <v>196</v>
      </c>
      <c r="C22" s="297" t="s">
        <v>197</v>
      </c>
      <c r="D22" s="299" t="s">
        <v>157</v>
      </c>
      <c r="E22" s="297" t="s">
        <v>92</v>
      </c>
    </row>
    <row r="23" spans="1:5" x14ac:dyDescent="0.2">
      <c r="A23" s="299">
        <v>57</v>
      </c>
      <c r="B23" s="300" t="s">
        <v>198</v>
      </c>
      <c r="C23" s="297" t="s">
        <v>199</v>
      </c>
      <c r="D23" s="299" t="s">
        <v>157</v>
      </c>
      <c r="E23" s="297" t="s">
        <v>92</v>
      </c>
    </row>
    <row r="24" spans="1:5" x14ac:dyDescent="0.2">
      <c r="A24" s="299" t="s">
        <v>224</v>
      </c>
      <c r="B24" s="300" t="s">
        <v>200</v>
      </c>
      <c r="C24" s="297" t="s">
        <v>201</v>
      </c>
      <c r="D24" s="299" t="s">
        <v>157</v>
      </c>
      <c r="E24" s="297" t="s">
        <v>91</v>
      </c>
    </row>
    <row r="25" spans="1:5" x14ac:dyDescent="0.2">
      <c r="A25" s="299">
        <v>58</v>
      </c>
      <c r="B25" s="301" t="s">
        <v>223</v>
      </c>
      <c r="C25" s="298" t="s">
        <v>202</v>
      </c>
      <c r="D25" s="299" t="s">
        <v>203</v>
      </c>
      <c r="E25" s="297" t="s">
        <v>92</v>
      </c>
    </row>
    <row r="26" spans="1:5" x14ac:dyDescent="0.2">
      <c r="A26" s="299">
        <v>59</v>
      </c>
      <c r="B26" s="300" t="s">
        <v>204</v>
      </c>
      <c r="C26" s="297" t="s">
        <v>205</v>
      </c>
      <c r="D26" s="299" t="s">
        <v>203</v>
      </c>
      <c r="E26" s="297" t="s">
        <v>92</v>
      </c>
    </row>
    <row r="27" spans="1:5" x14ac:dyDescent="0.2">
      <c r="A27" s="299">
        <v>60</v>
      </c>
      <c r="B27" s="300" t="s">
        <v>206</v>
      </c>
      <c r="C27" s="297" t="s">
        <v>207</v>
      </c>
      <c r="D27" s="299" t="s">
        <v>203</v>
      </c>
      <c r="E27" s="297" t="s">
        <v>92</v>
      </c>
    </row>
    <row r="28" spans="1:5" x14ac:dyDescent="0.2">
      <c r="A28" s="299">
        <v>61</v>
      </c>
      <c r="B28" s="300" t="s">
        <v>208</v>
      </c>
      <c r="C28" s="297" t="s">
        <v>209</v>
      </c>
      <c r="D28" s="299" t="s">
        <v>203</v>
      </c>
      <c r="E28" s="297" t="s">
        <v>92</v>
      </c>
    </row>
    <row r="29" spans="1:5" x14ac:dyDescent="0.2">
      <c r="A29" s="299">
        <v>62</v>
      </c>
      <c r="B29" s="300" t="s">
        <v>210</v>
      </c>
      <c r="C29" s="297" t="s">
        <v>211</v>
      </c>
      <c r="D29" s="299" t="s">
        <v>203</v>
      </c>
      <c r="E29" s="297" t="s">
        <v>92</v>
      </c>
    </row>
    <row r="30" spans="1:5" x14ac:dyDescent="0.2">
      <c r="A30" s="299">
        <v>63</v>
      </c>
      <c r="B30" s="300" t="s">
        <v>212</v>
      </c>
      <c r="C30" s="297" t="s">
        <v>213</v>
      </c>
      <c r="D30" s="299" t="s">
        <v>203</v>
      </c>
      <c r="E30" s="297" t="s">
        <v>92</v>
      </c>
    </row>
    <row r="31" spans="1:5" x14ac:dyDescent="0.2">
      <c r="A31" s="299">
        <v>64</v>
      </c>
      <c r="B31" s="300" t="s">
        <v>214</v>
      </c>
      <c r="C31" s="297" t="s">
        <v>215</v>
      </c>
      <c r="D31" s="299" t="s">
        <v>203</v>
      </c>
      <c r="E31" s="297" t="s">
        <v>92</v>
      </c>
    </row>
    <row r="32" spans="1:5" x14ac:dyDescent="0.2">
      <c r="A32" s="299">
        <v>65</v>
      </c>
      <c r="B32" s="300" t="s">
        <v>216</v>
      </c>
      <c r="C32" s="297" t="s">
        <v>217</v>
      </c>
      <c r="D32" s="299" t="s">
        <v>203</v>
      </c>
      <c r="E32" s="297" t="s">
        <v>92</v>
      </c>
    </row>
    <row r="33" spans="1:5" x14ac:dyDescent="0.2">
      <c r="A33" s="299">
        <v>67</v>
      </c>
      <c r="B33" s="300" t="s">
        <v>218</v>
      </c>
      <c r="C33" s="297" t="s">
        <v>219</v>
      </c>
      <c r="D33" s="299" t="s">
        <v>203</v>
      </c>
      <c r="E33" s="297" t="s">
        <v>92</v>
      </c>
    </row>
    <row r="34" spans="1:5" x14ac:dyDescent="0.2">
      <c r="A34" s="299">
        <v>68</v>
      </c>
      <c r="B34" s="300" t="s">
        <v>220</v>
      </c>
      <c r="C34" s="297" t="s">
        <v>221</v>
      </c>
      <c r="D34" s="299" t="s">
        <v>203</v>
      </c>
      <c r="E34" s="297" t="s">
        <v>92</v>
      </c>
    </row>
  </sheetData>
  <autoFilter ref="A1:E3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O60"/>
  <sheetViews>
    <sheetView zoomScale="77" zoomScaleNormal="77" zoomScaleSheetLayoutView="70" workbookViewId="0"/>
  </sheetViews>
  <sheetFormatPr baseColWidth="10" defaultColWidth="11.42578125" defaultRowHeight="15" x14ac:dyDescent="0.3"/>
  <cols>
    <col min="1" max="1" width="24.85546875" style="8" customWidth="1"/>
    <col min="2" max="2" width="33.85546875" style="8" customWidth="1"/>
    <col min="3" max="3" width="6.140625" style="8" customWidth="1"/>
    <col min="4" max="6" width="14.7109375" style="8" customWidth="1"/>
    <col min="7" max="7" width="0.85546875" style="8" customWidth="1"/>
    <col min="8" max="8" width="10.28515625" style="8" customWidth="1"/>
    <col min="9" max="9" width="1.7109375" style="8" customWidth="1"/>
    <col min="10" max="12" width="14.7109375" style="8" customWidth="1"/>
    <col min="13" max="13" width="0.7109375" style="8" customWidth="1"/>
    <col min="14" max="14" width="10.28515625" style="8" customWidth="1"/>
    <col min="15" max="15" width="1.7109375" style="8" customWidth="1"/>
    <col min="16" max="18" width="14.7109375" style="8" customWidth="1"/>
    <col min="19" max="19" width="0.85546875" style="8" customWidth="1"/>
    <col min="20" max="20" width="10.28515625" style="8" customWidth="1"/>
    <col min="21" max="21" width="1.7109375" style="8" customWidth="1"/>
    <col min="22" max="24" width="14.7109375" style="8" customWidth="1"/>
    <col min="25" max="25" width="0.85546875" style="8" customWidth="1"/>
    <col min="26" max="26" width="10.28515625" style="8" customWidth="1"/>
    <col min="27" max="27" width="5.85546875" style="51" customWidth="1"/>
    <col min="28" max="28" width="13.140625" style="144" customWidth="1"/>
    <col min="29" max="16384" width="11.42578125" style="8"/>
  </cols>
  <sheetData>
    <row r="1" spans="1:41" ht="20.25" customHeight="1" x14ac:dyDescent="0.3">
      <c r="A1" s="270" t="s">
        <v>73</v>
      </c>
      <c r="B1" s="270"/>
      <c r="C1" s="270"/>
      <c r="D1" s="270"/>
      <c r="E1" s="270"/>
      <c r="F1" s="270"/>
      <c r="G1" s="270"/>
      <c r="H1" s="270"/>
      <c r="I1" s="270"/>
      <c r="J1" s="270"/>
      <c r="K1" s="270"/>
      <c r="L1" s="270"/>
      <c r="M1" s="270"/>
      <c r="N1" s="270"/>
      <c r="O1" s="271"/>
      <c r="P1" s="271"/>
      <c r="Q1" s="271"/>
      <c r="R1" s="271"/>
      <c r="S1" s="271"/>
      <c r="T1" s="271"/>
      <c r="U1" s="271"/>
      <c r="V1" s="271"/>
      <c r="W1" s="271"/>
      <c r="X1" s="271"/>
      <c r="Y1" s="271"/>
      <c r="Z1" s="271"/>
      <c r="AA1" s="98"/>
    </row>
    <row r="2" spans="1:41" ht="19.5" customHeight="1" x14ac:dyDescent="0.3">
      <c r="A2" s="272" t="s">
        <v>150</v>
      </c>
      <c r="B2" s="273"/>
      <c r="C2" s="273"/>
      <c r="D2" s="273"/>
      <c r="E2" s="273"/>
      <c r="F2" s="273"/>
      <c r="G2" s="273"/>
      <c r="H2" s="273"/>
      <c r="I2" s="273"/>
      <c r="J2" s="273"/>
      <c r="K2" s="274"/>
      <c r="L2" s="271"/>
      <c r="M2" s="271"/>
      <c r="N2" s="271"/>
      <c r="O2" s="271"/>
      <c r="P2" s="271"/>
      <c r="Q2" s="271"/>
      <c r="R2" s="271"/>
      <c r="S2" s="271"/>
      <c r="T2" s="271"/>
      <c r="U2" s="271"/>
      <c r="V2" s="271"/>
      <c r="W2" s="271"/>
      <c r="X2" s="271"/>
      <c r="Y2" s="271"/>
      <c r="Z2" s="271"/>
      <c r="AA2" s="98"/>
    </row>
    <row r="3" spans="1:41" ht="14.25" customHeight="1" x14ac:dyDescent="0.3">
      <c r="A3" s="273" t="s">
        <v>74</v>
      </c>
      <c r="B3" s="273"/>
      <c r="C3" s="275"/>
      <c r="D3" s="275"/>
      <c r="E3" s="275"/>
      <c r="F3" s="275"/>
      <c r="G3" s="275"/>
      <c r="H3" s="275"/>
      <c r="I3" s="274"/>
      <c r="J3" s="274"/>
      <c r="K3" s="271"/>
      <c r="L3" s="271"/>
      <c r="M3" s="271"/>
      <c r="N3" s="271"/>
      <c r="O3" s="271"/>
      <c r="P3" s="271"/>
      <c r="Q3" s="271"/>
      <c r="R3" s="271"/>
      <c r="S3" s="271"/>
      <c r="T3" s="271"/>
      <c r="U3" s="271"/>
      <c r="V3" s="271"/>
      <c r="W3" s="271"/>
      <c r="X3" s="271"/>
      <c r="Y3" s="271"/>
      <c r="Z3" s="271"/>
      <c r="AA3" s="98"/>
    </row>
    <row r="4" spans="1:41" ht="13.5" customHeight="1" x14ac:dyDescent="0.3">
      <c r="A4" s="276" t="s">
        <v>75</v>
      </c>
      <c r="B4" s="276"/>
      <c r="C4" s="277"/>
      <c r="D4" s="277"/>
      <c r="E4" s="277"/>
      <c r="F4" s="277"/>
      <c r="G4" s="277"/>
      <c r="H4" s="277"/>
      <c r="I4" s="274"/>
      <c r="J4" s="271"/>
      <c r="K4" s="271"/>
      <c r="L4" s="271"/>
      <c r="M4" s="271"/>
      <c r="N4" s="271"/>
      <c r="O4" s="271"/>
      <c r="P4" s="271"/>
      <c r="Q4" s="271"/>
      <c r="R4" s="271"/>
      <c r="S4" s="271"/>
      <c r="T4" s="271"/>
      <c r="U4" s="271"/>
      <c r="V4" s="271"/>
      <c r="W4" s="271"/>
      <c r="X4" s="271"/>
      <c r="Y4" s="271"/>
      <c r="Z4" s="271"/>
      <c r="AA4" s="98"/>
    </row>
    <row r="5" spans="1:41" ht="21.75" customHeight="1" x14ac:dyDescent="0.3">
      <c r="A5" s="278" t="s">
        <v>151</v>
      </c>
      <c r="B5" s="276"/>
      <c r="C5" s="277"/>
      <c r="D5" s="277"/>
      <c r="E5" s="277"/>
      <c r="F5" s="277"/>
      <c r="G5" s="277"/>
      <c r="H5" s="277"/>
      <c r="I5" s="274"/>
      <c r="J5" s="271"/>
      <c r="K5" s="271"/>
      <c r="L5" s="271"/>
      <c r="M5" s="271"/>
      <c r="N5" s="271"/>
      <c r="O5" s="271"/>
      <c r="P5" s="271"/>
      <c r="Q5" s="271"/>
      <c r="R5" s="271"/>
      <c r="S5" s="271"/>
      <c r="T5" s="271"/>
      <c r="U5" s="271"/>
      <c r="V5" s="271"/>
      <c r="W5" s="271"/>
      <c r="X5" s="271"/>
      <c r="Y5" s="271"/>
      <c r="Z5" s="271"/>
      <c r="AA5" s="98"/>
    </row>
    <row r="6" spans="1:41" ht="33" customHeight="1" thickBot="1" x14ac:dyDescent="0.35">
      <c r="A6" s="468" t="s">
        <v>12</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98"/>
    </row>
    <row r="7" spans="1:41" ht="30" customHeight="1" thickBot="1" x14ac:dyDescent="0.35">
      <c r="A7" s="477" t="s">
        <v>61</v>
      </c>
      <c r="B7" s="480" t="s">
        <v>226</v>
      </c>
      <c r="C7" s="483" t="s">
        <v>25</v>
      </c>
      <c r="D7" s="465" t="s">
        <v>143</v>
      </c>
      <c r="E7" s="466"/>
      <c r="F7" s="466"/>
      <c r="G7" s="466"/>
      <c r="H7" s="467"/>
      <c r="I7" s="129"/>
      <c r="J7" s="465" t="s">
        <v>144</v>
      </c>
      <c r="K7" s="466"/>
      <c r="L7" s="466"/>
      <c r="M7" s="466"/>
      <c r="N7" s="467"/>
      <c r="O7" s="129"/>
      <c r="P7" s="472" t="s">
        <v>145</v>
      </c>
      <c r="Q7" s="473"/>
      <c r="R7" s="473"/>
      <c r="S7" s="473"/>
      <c r="T7" s="474"/>
      <c r="U7" s="129"/>
      <c r="V7" s="465" t="s">
        <v>146</v>
      </c>
      <c r="W7" s="466"/>
      <c r="X7" s="466"/>
      <c r="Y7" s="466"/>
      <c r="Z7" s="467"/>
      <c r="AA7" s="98"/>
    </row>
    <row r="8" spans="1:41" ht="48.75" customHeight="1" x14ac:dyDescent="0.3">
      <c r="A8" s="478"/>
      <c r="B8" s="481"/>
      <c r="C8" s="484"/>
      <c r="D8" s="469" t="s">
        <v>90</v>
      </c>
      <c r="E8" s="470"/>
      <c r="F8" s="471"/>
      <c r="G8" s="145"/>
      <c r="H8" s="475" t="s">
        <v>59</v>
      </c>
      <c r="I8" s="129"/>
      <c r="J8" s="469" t="s">
        <v>90</v>
      </c>
      <c r="K8" s="470"/>
      <c r="L8" s="471"/>
      <c r="M8" s="145"/>
      <c r="N8" s="475" t="s">
        <v>59</v>
      </c>
      <c r="O8" s="129"/>
      <c r="P8" s="469" t="s">
        <v>90</v>
      </c>
      <c r="Q8" s="470"/>
      <c r="R8" s="471"/>
      <c r="S8" s="146"/>
      <c r="T8" s="475" t="s">
        <v>59</v>
      </c>
      <c r="U8" s="129"/>
      <c r="V8" s="469" t="s">
        <v>90</v>
      </c>
      <c r="W8" s="470"/>
      <c r="X8" s="471"/>
      <c r="Y8" s="146"/>
      <c r="Z8" s="475" t="s">
        <v>59</v>
      </c>
      <c r="AA8" s="147"/>
    </row>
    <row r="9" spans="1:41" ht="25.5" customHeight="1" x14ac:dyDescent="0.3">
      <c r="A9" s="479"/>
      <c r="B9" s="482"/>
      <c r="C9" s="485"/>
      <c r="D9" s="13" t="s">
        <v>9</v>
      </c>
      <c r="E9" s="148" t="s">
        <v>10</v>
      </c>
      <c r="F9" s="13" t="s">
        <v>11</v>
      </c>
      <c r="G9" s="149"/>
      <c r="H9" s="476"/>
      <c r="I9" s="129"/>
      <c r="J9" s="150" t="s">
        <v>47</v>
      </c>
      <c r="K9" s="150" t="s">
        <v>52</v>
      </c>
      <c r="L9" s="151" t="s">
        <v>48</v>
      </c>
      <c r="M9" s="152"/>
      <c r="N9" s="476"/>
      <c r="O9" s="129"/>
      <c r="P9" s="150" t="s">
        <v>53</v>
      </c>
      <c r="Q9" s="150" t="s">
        <v>50</v>
      </c>
      <c r="R9" s="151" t="s">
        <v>51</v>
      </c>
      <c r="S9" s="152"/>
      <c r="T9" s="476"/>
      <c r="U9" s="129"/>
      <c r="V9" s="150" t="s">
        <v>79</v>
      </c>
      <c r="W9" s="150" t="s">
        <v>23</v>
      </c>
      <c r="X9" s="150" t="s">
        <v>24</v>
      </c>
      <c r="Y9" s="152"/>
      <c r="Z9" s="476"/>
      <c r="AA9" s="98"/>
    </row>
    <row r="10" spans="1:41" x14ac:dyDescent="0.3">
      <c r="A10" s="463" t="str">
        <f>VLOOKUP('Hoja de trabajo'!$A$2,Hoja1!$B$1:$C$34,2,FALSE)</f>
        <v>Elegir Institución en Hoja de trabajo</v>
      </c>
      <c r="B10" s="18"/>
      <c r="C10" s="19"/>
      <c r="D10" s="19"/>
      <c r="E10" s="20"/>
      <c r="F10" s="21"/>
      <c r="G10" s="26"/>
      <c r="H10" s="486"/>
      <c r="I10" s="129"/>
      <c r="J10" s="19"/>
      <c r="K10" s="20"/>
      <c r="L10" s="20"/>
      <c r="M10" s="26"/>
      <c r="N10" s="486"/>
      <c r="O10" s="129"/>
      <c r="P10" s="19"/>
      <c r="Q10" s="20"/>
      <c r="R10" s="20"/>
      <c r="S10" s="26"/>
      <c r="T10" s="486"/>
      <c r="U10" s="129"/>
      <c r="V10" s="19"/>
      <c r="W10" s="20"/>
      <c r="X10" s="21"/>
      <c r="Y10" s="26"/>
      <c r="Z10" s="486"/>
      <c r="AA10" s="98"/>
    </row>
    <row r="11" spans="1:41" ht="27.75" customHeight="1" x14ac:dyDescent="0.3">
      <c r="A11" s="464"/>
      <c r="B11" s="26"/>
      <c r="C11" s="27"/>
      <c r="D11" s="153"/>
      <c r="E11" s="154"/>
      <c r="F11" s="155"/>
      <c r="G11" s="28"/>
      <c r="H11" s="487"/>
      <c r="I11" s="129"/>
      <c r="J11" s="153"/>
      <c r="K11" s="154"/>
      <c r="L11" s="155"/>
      <c r="M11" s="26"/>
      <c r="N11" s="487"/>
      <c r="O11" s="129"/>
      <c r="P11" s="153"/>
      <c r="Q11" s="154"/>
      <c r="R11" s="155"/>
      <c r="S11" s="26"/>
      <c r="T11" s="487"/>
      <c r="U11" s="129"/>
      <c r="V11" s="153"/>
      <c r="W11" s="154"/>
      <c r="X11" s="155"/>
      <c r="Y11" s="26"/>
      <c r="Z11" s="487"/>
      <c r="AA11" s="98"/>
      <c r="AC11" s="32"/>
    </row>
    <row r="12" spans="1:41" ht="41.25" customHeight="1" x14ac:dyDescent="0.3">
      <c r="A12" s="156" t="s">
        <v>60</v>
      </c>
      <c r="B12" s="489" t="str">
        <f>'Hoja de trabajo'!D49</f>
        <v>SUBSIDIOS FEDERALES PARA ORGANISMOS DESCENTRALIZADOS ESTATALES       U006</v>
      </c>
      <c r="C12" s="157" t="s">
        <v>57</v>
      </c>
      <c r="D12" s="158">
        <f>D13</f>
        <v>0</v>
      </c>
      <c r="E12" s="159">
        <f>D12+E13</f>
        <v>0</v>
      </c>
      <c r="F12" s="160">
        <f>E12+F13</f>
        <v>0</v>
      </c>
      <c r="G12" s="41"/>
      <c r="H12" s="487"/>
      <c r="I12" s="129"/>
      <c r="J12" s="158">
        <f>F12+J13</f>
        <v>0</v>
      </c>
      <c r="K12" s="159">
        <f>J12+K13</f>
        <v>0</v>
      </c>
      <c r="L12" s="159">
        <f>K12+L13</f>
        <v>0</v>
      </c>
      <c r="M12" s="161"/>
      <c r="N12" s="487"/>
      <c r="O12" s="129"/>
      <c r="P12" s="158">
        <f>L12+P13</f>
        <v>0</v>
      </c>
      <c r="Q12" s="159">
        <f>P12+Q13</f>
        <v>0</v>
      </c>
      <c r="R12" s="159">
        <f>Q12+R13</f>
        <v>0</v>
      </c>
      <c r="S12" s="161"/>
      <c r="T12" s="487"/>
      <c r="U12" s="129"/>
      <c r="V12" s="158">
        <f>R12+V13</f>
        <v>0</v>
      </c>
      <c r="W12" s="159">
        <f>V12+W13</f>
        <v>0</v>
      </c>
      <c r="X12" s="160">
        <f>W12+X13</f>
        <v>0</v>
      </c>
      <c r="Y12" s="161"/>
      <c r="Z12" s="487"/>
      <c r="AA12" s="98"/>
      <c r="AC12" s="32"/>
    </row>
    <row r="13" spans="1:41" s="171" customFormat="1" ht="18" x14ac:dyDescent="0.35">
      <c r="A13" s="162"/>
      <c r="B13" s="490"/>
      <c r="C13" s="163" t="s">
        <v>18</v>
      </c>
      <c r="D13" s="164">
        <f>'Hoja de trabajo'!D30</f>
        <v>0</v>
      </c>
      <c r="E13" s="165">
        <f>'Hoja de trabajo'!E30</f>
        <v>0</v>
      </c>
      <c r="F13" s="166">
        <f>'Hoja de trabajo'!F30</f>
        <v>0</v>
      </c>
      <c r="G13" s="167"/>
      <c r="H13" s="488"/>
      <c r="I13" s="129"/>
      <c r="J13" s="164">
        <f>'Hoja de trabajo'!H30</f>
        <v>0</v>
      </c>
      <c r="K13" s="165">
        <f>'Hoja de trabajo'!I30</f>
        <v>0</v>
      </c>
      <c r="L13" s="165">
        <f>'Hoja de trabajo'!J30</f>
        <v>0</v>
      </c>
      <c r="M13" s="168"/>
      <c r="N13" s="488"/>
      <c r="O13" s="129"/>
      <c r="P13" s="164">
        <f>'Hoja de trabajo'!L30</f>
        <v>0</v>
      </c>
      <c r="Q13" s="165">
        <f>'Hoja de trabajo'!M30</f>
        <v>0</v>
      </c>
      <c r="R13" s="165">
        <f>'Hoja de trabajo'!N30</f>
        <v>0</v>
      </c>
      <c r="S13" s="168"/>
      <c r="T13" s="488"/>
      <c r="U13" s="129"/>
      <c r="V13" s="164">
        <f>'Hoja de trabajo'!P30</f>
        <v>0</v>
      </c>
      <c r="W13" s="165">
        <f>'Hoja de trabajo'!Q30</f>
        <v>0</v>
      </c>
      <c r="X13" s="166">
        <f>'Hoja de trabajo'!R30</f>
        <v>0</v>
      </c>
      <c r="Y13" s="168"/>
      <c r="Z13" s="488"/>
      <c r="AA13" s="98"/>
      <c r="AB13" s="169">
        <f>D12+E13+F13+J13+K13+L13+P13+Q13+R13+V13+W13+X13</f>
        <v>0</v>
      </c>
      <c r="AC13" s="170"/>
      <c r="AD13" s="8"/>
      <c r="AE13" s="8"/>
      <c r="AF13" s="8"/>
      <c r="AG13" s="8"/>
      <c r="AH13" s="8"/>
      <c r="AI13" s="8"/>
      <c r="AJ13" s="8"/>
      <c r="AK13" s="8"/>
      <c r="AL13" s="8"/>
      <c r="AM13" s="8"/>
      <c r="AN13" s="8"/>
      <c r="AO13" s="8"/>
    </row>
    <row r="14" spans="1:41" s="171" customFormat="1" ht="18" x14ac:dyDescent="0.35">
      <c r="A14" s="162"/>
      <c r="B14" s="295"/>
      <c r="C14" s="172"/>
      <c r="D14" s="172"/>
      <c r="E14" s="173"/>
      <c r="F14" s="174"/>
      <c r="G14" s="167"/>
      <c r="H14" s="498"/>
      <c r="I14" s="129"/>
      <c r="J14" s="175"/>
      <c r="K14" s="173"/>
      <c r="L14" s="173"/>
      <c r="M14" s="168"/>
      <c r="N14" s="498"/>
      <c r="O14" s="129"/>
      <c r="P14" s="175"/>
      <c r="Q14" s="173"/>
      <c r="R14" s="173"/>
      <c r="S14" s="168"/>
      <c r="T14" s="498"/>
      <c r="U14" s="129"/>
      <c r="V14" s="175"/>
      <c r="W14" s="173"/>
      <c r="X14" s="174"/>
      <c r="Y14" s="176"/>
      <c r="Z14" s="498"/>
      <c r="AA14" s="98"/>
      <c r="AB14" s="169"/>
      <c r="AC14" s="177"/>
      <c r="AD14" s="8"/>
      <c r="AE14" s="8"/>
      <c r="AF14" s="8"/>
      <c r="AG14" s="8"/>
      <c r="AH14" s="8"/>
      <c r="AI14" s="8"/>
      <c r="AJ14" s="8"/>
      <c r="AK14" s="8"/>
      <c r="AL14" s="8"/>
      <c r="AM14" s="8"/>
      <c r="AN14" s="8"/>
      <c r="AO14" s="8"/>
    </row>
    <row r="15" spans="1:41" ht="21.95" customHeight="1" x14ac:dyDescent="0.3">
      <c r="A15" s="156" t="s">
        <v>60</v>
      </c>
      <c r="B15" s="507" t="str">
        <f>'Hoja de trabajo'!D50</f>
        <v>CARRERA DOCENTE                                                                                                                U040</v>
      </c>
      <c r="C15" s="157" t="s">
        <v>57</v>
      </c>
      <c r="D15" s="158">
        <f>D16</f>
        <v>0</v>
      </c>
      <c r="E15" s="159">
        <f>D15+E16</f>
        <v>0</v>
      </c>
      <c r="F15" s="160">
        <f>E15+F16</f>
        <v>0</v>
      </c>
      <c r="G15" s="41"/>
      <c r="H15" s="499"/>
      <c r="I15" s="129"/>
      <c r="J15" s="158">
        <f>F15+J16</f>
        <v>0</v>
      </c>
      <c r="K15" s="159">
        <f>J15+K16</f>
        <v>0</v>
      </c>
      <c r="L15" s="159">
        <f>K15+L16</f>
        <v>0</v>
      </c>
      <c r="M15" s="161"/>
      <c r="N15" s="499"/>
      <c r="O15" s="129"/>
      <c r="P15" s="158">
        <f>L15+P16</f>
        <v>0</v>
      </c>
      <c r="Q15" s="159">
        <f>P15+Q16</f>
        <v>0</v>
      </c>
      <c r="R15" s="159">
        <f>Q15+R16</f>
        <v>0</v>
      </c>
      <c r="S15" s="161"/>
      <c r="T15" s="499"/>
      <c r="U15" s="129"/>
      <c r="V15" s="158">
        <f>R15+V16</f>
        <v>0</v>
      </c>
      <c r="W15" s="178">
        <f>V15+W16</f>
        <v>0</v>
      </c>
      <c r="X15" s="160">
        <f>W15+X16</f>
        <v>0</v>
      </c>
      <c r="Y15" s="179"/>
      <c r="Z15" s="499"/>
      <c r="AA15" s="98"/>
      <c r="AB15" s="180"/>
    </row>
    <row r="16" spans="1:41" ht="21.95" customHeight="1" x14ac:dyDescent="0.3">
      <c r="A16" s="181"/>
      <c r="B16" s="490"/>
      <c r="C16" s="163" t="s">
        <v>18</v>
      </c>
      <c r="D16" s="164">
        <f>'Hoja de trabajo'!D32</f>
        <v>0</v>
      </c>
      <c r="E16" s="182">
        <f>'Hoja de trabajo'!E32</f>
        <v>0</v>
      </c>
      <c r="F16" s="183">
        <f>'Hoja de trabajo'!F32</f>
        <v>0</v>
      </c>
      <c r="G16" s="167"/>
      <c r="H16" s="500"/>
      <c r="I16" s="129"/>
      <c r="J16" s="164">
        <f>'Hoja de trabajo'!H32</f>
        <v>0</v>
      </c>
      <c r="K16" s="165">
        <f>'Hoja de trabajo'!I32</f>
        <v>0</v>
      </c>
      <c r="L16" s="165">
        <f>'Hoja de trabajo'!J32</f>
        <v>0</v>
      </c>
      <c r="M16" s="168"/>
      <c r="N16" s="500"/>
      <c r="O16" s="129"/>
      <c r="P16" s="164">
        <f>'Hoja de trabajo'!L32</f>
        <v>0</v>
      </c>
      <c r="Q16" s="165">
        <f>'Hoja de trabajo'!M32</f>
        <v>0</v>
      </c>
      <c r="R16" s="165">
        <f>'Hoja de trabajo'!N32</f>
        <v>0</v>
      </c>
      <c r="S16" s="168"/>
      <c r="T16" s="500"/>
      <c r="U16" s="129"/>
      <c r="V16" s="164">
        <f>'Hoja de trabajo'!P32</f>
        <v>0</v>
      </c>
      <c r="W16" s="165">
        <f>'Hoja de trabajo'!Q32</f>
        <v>0</v>
      </c>
      <c r="X16" s="166">
        <f>'Hoja de trabajo'!R32</f>
        <v>0</v>
      </c>
      <c r="Y16" s="184"/>
      <c r="Z16" s="500"/>
      <c r="AA16" s="98"/>
      <c r="AB16" s="169">
        <f>D15+E16+F16+J16+K16+L16+P16+Q16+R16+V16+W16+X16</f>
        <v>0</v>
      </c>
      <c r="AC16" s="170"/>
    </row>
    <row r="17" spans="1:29" x14ac:dyDescent="0.3">
      <c r="A17" s="181"/>
      <c r="B17" s="296"/>
      <c r="C17" s="172"/>
      <c r="D17" s="185"/>
      <c r="E17" s="186"/>
      <c r="F17" s="187"/>
      <c r="G17" s="41"/>
      <c r="H17" s="491"/>
      <c r="I17" s="129"/>
      <c r="J17" s="185"/>
      <c r="K17" s="186"/>
      <c r="L17" s="186"/>
      <c r="M17" s="188"/>
      <c r="N17" s="491"/>
      <c r="O17" s="129"/>
      <c r="P17" s="185"/>
      <c r="Q17" s="186"/>
      <c r="R17" s="187"/>
      <c r="S17" s="188"/>
      <c r="T17" s="491"/>
      <c r="U17" s="129"/>
      <c r="V17" s="185"/>
      <c r="W17" s="186"/>
      <c r="X17" s="187"/>
      <c r="Y17" s="189"/>
      <c r="Z17" s="491"/>
      <c r="AA17" s="98"/>
      <c r="AB17" s="180"/>
    </row>
    <row r="18" spans="1:29" ht="30.75" customHeight="1" x14ac:dyDescent="0.3">
      <c r="A18" s="156" t="s">
        <v>60</v>
      </c>
      <c r="B18" s="507" t="str">
        <f>'Hoja de trabajo'!D51</f>
        <v>APOYOS A CENTROS Y ORGANIZACIONES DE EDUCACIÓN                                             U080</v>
      </c>
      <c r="C18" s="157" t="s">
        <v>57</v>
      </c>
      <c r="D18" s="158">
        <f>D19</f>
        <v>0</v>
      </c>
      <c r="E18" s="159">
        <f>D18+E19</f>
        <v>0</v>
      </c>
      <c r="F18" s="160">
        <f>E18+F19</f>
        <v>0</v>
      </c>
      <c r="G18" s="41"/>
      <c r="H18" s="492"/>
      <c r="I18" s="129"/>
      <c r="J18" s="158">
        <f>F18+J19</f>
        <v>0</v>
      </c>
      <c r="K18" s="159">
        <f>J18+K19</f>
        <v>0</v>
      </c>
      <c r="L18" s="159">
        <f>K18+L19</f>
        <v>0</v>
      </c>
      <c r="M18" s="161"/>
      <c r="N18" s="492"/>
      <c r="O18" s="129"/>
      <c r="P18" s="158">
        <f>L18+P19</f>
        <v>0</v>
      </c>
      <c r="Q18" s="159">
        <f>P18+Q19</f>
        <v>0</v>
      </c>
      <c r="R18" s="160">
        <f>Q18+R19</f>
        <v>0</v>
      </c>
      <c r="S18" s="161"/>
      <c r="T18" s="492"/>
      <c r="U18" s="129"/>
      <c r="V18" s="158">
        <f>R18+V19</f>
        <v>0</v>
      </c>
      <c r="W18" s="159">
        <f>V18+W19</f>
        <v>0</v>
      </c>
      <c r="X18" s="160">
        <f>W18+X19</f>
        <v>0</v>
      </c>
      <c r="Y18" s="179"/>
      <c r="Z18" s="492"/>
      <c r="AA18" s="98"/>
      <c r="AB18" s="180"/>
    </row>
    <row r="19" spans="1:29" ht="30.75" customHeight="1" x14ac:dyDescent="0.3">
      <c r="A19" s="181"/>
      <c r="B19" s="490"/>
      <c r="C19" s="163" t="s">
        <v>18</v>
      </c>
      <c r="D19" s="164">
        <f>'Hoja de trabajo'!D34</f>
        <v>0</v>
      </c>
      <c r="E19" s="182">
        <f>'Hoja de trabajo'!E34</f>
        <v>0</v>
      </c>
      <c r="F19" s="183">
        <f>'Hoja de trabajo'!F34</f>
        <v>0</v>
      </c>
      <c r="G19" s="167"/>
      <c r="H19" s="493"/>
      <c r="I19" s="129"/>
      <c r="J19" s="164">
        <f>'Hoja de trabajo'!H34</f>
        <v>0</v>
      </c>
      <c r="K19" s="165">
        <f>'Hoja de trabajo'!I34</f>
        <v>0</v>
      </c>
      <c r="L19" s="165">
        <f>'Hoja de trabajo'!J34</f>
        <v>0</v>
      </c>
      <c r="M19" s="168"/>
      <c r="N19" s="493"/>
      <c r="O19" s="129"/>
      <c r="P19" s="164">
        <f>'Hoja de trabajo'!L34</f>
        <v>0</v>
      </c>
      <c r="Q19" s="165">
        <f>'Hoja de trabajo'!M34</f>
        <v>0</v>
      </c>
      <c r="R19" s="165">
        <f>'Hoja de trabajo'!N34</f>
        <v>0</v>
      </c>
      <c r="S19" s="168"/>
      <c r="T19" s="493"/>
      <c r="U19" s="129"/>
      <c r="V19" s="164">
        <f>'Hoja de trabajo'!P34</f>
        <v>0</v>
      </c>
      <c r="W19" s="165">
        <f>'Hoja de trabajo'!Q34</f>
        <v>0</v>
      </c>
      <c r="X19" s="166">
        <f>'Hoja de trabajo'!R34</f>
        <v>0</v>
      </c>
      <c r="Y19" s="184"/>
      <c r="Z19" s="493"/>
      <c r="AA19" s="98"/>
      <c r="AB19" s="169">
        <f>R18+V19+W19+X19</f>
        <v>0</v>
      </c>
      <c r="AC19" s="170"/>
    </row>
    <row r="20" spans="1:29" x14ac:dyDescent="0.3">
      <c r="A20" s="181"/>
      <c r="B20" s="296"/>
      <c r="C20" s="172"/>
      <c r="D20" s="185"/>
      <c r="E20" s="186"/>
      <c r="F20" s="187"/>
      <c r="G20" s="41"/>
      <c r="H20" s="491"/>
      <c r="I20" s="129"/>
      <c r="J20" s="185"/>
      <c r="K20" s="186"/>
      <c r="L20" s="186"/>
      <c r="M20" s="188"/>
      <c r="N20" s="491"/>
      <c r="O20" s="129"/>
      <c r="P20" s="185"/>
      <c r="Q20" s="186"/>
      <c r="R20" s="186"/>
      <c r="S20" s="188"/>
      <c r="T20" s="491"/>
      <c r="U20" s="129"/>
      <c r="V20" s="185"/>
      <c r="W20" s="186"/>
      <c r="X20" s="187"/>
      <c r="Y20" s="189"/>
      <c r="Z20" s="491"/>
      <c r="AA20" s="98"/>
      <c r="AB20" s="180"/>
    </row>
    <row r="21" spans="1:29" ht="30.75" customHeight="1" x14ac:dyDescent="0.3">
      <c r="A21" s="156" t="s">
        <v>60</v>
      </c>
      <c r="B21" s="507" t="str">
        <f>'Hoja de trabajo'!D52</f>
        <v>PROGRAMA PARA EL DESARROLLO PROFESIONAL DOCENTE (PRODEP)                   S247</v>
      </c>
      <c r="C21" s="157" t="s">
        <v>57</v>
      </c>
      <c r="D21" s="158">
        <f>D22</f>
        <v>0</v>
      </c>
      <c r="E21" s="159">
        <f>D21+E22</f>
        <v>0</v>
      </c>
      <c r="F21" s="160">
        <f>E21+F22</f>
        <v>0</v>
      </c>
      <c r="G21" s="41"/>
      <c r="H21" s="492"/>
      <c r="I21" s="129"/>
      <c r="J21" s="158">
        <f>F21+J22</f>
        <v>0</v>
      </c>
      <c r="K21" s="159">
        <f>J21+K22</f>
        <v>0</v>
      </c>
      <c r="L21" s="159">
        <f>K21+L22</f>
        <v>0</v>
      </c>
      <c r="M21" s="161"/>
      <c r="N21" s="492"/>
      <c r="O21" s="129"/>
      <c r="P21" s="158">
        <f>L21+P22</f>
        <v>0</v>
      </c>
      <c r="Q21" s="159">
        <f>P21+Q22</f>
        <v>0</v>
      </c>
      <c r="R21" s="159">
        <f>Q21+R22</f>
        <v>0</v>
      </c>
      <c r="S21" s="161"/>
      <c r="T21" s="492"/>
      <c r="U21" s="129"/>
      <c r="V21" s="158">
        <f>R21+V22</f>
        <v>0</v>
      </c>
      <c r="W21" s="159">
        <f>V21+W22</f>
        <v>0</v>
      </c>
      <c r="X21" s="160">
        <f>W21+X22</f>
        <v>0</v>
      </c>
      <c r="Y21" s="179"/>
      <c r="Z21" s="492"/>
      <c r="AA21" s="98"/>
      <c r="AB21" s="180"/>
    </row>
    <row r="22" spans="1:29" ht="30.75" customHeight="1" x14ac:dyDescent="0.3">
      <c r="A22" s="181"/>
      <c r="B22" s="490"/>
      <c r="C22" s="163" t="s">
        <v>18</v>
      </c>
      <c r="D22" s="164">
        <f>'Hoja de trabajo'!D36</f>
        <v>0</v>
      </c>
      <c r="E22" s="182">
        <f>'Hoja de trabajo'!E36</f>
        <v>0</v>
      </c>
      <c r="F22" s="183">
        <f>'Hoja de trabajo'!F36</f>
        <v>0</v>
      </c>
      <c r="G22" s="167"/>
      <c r="H22" s="493"/>
      <c r="I22" s="129"/>
      <c r="J22" s="164">
        <f>'Hoja de trabajo'!H36</f>
        <v>0</v>
      </c>
      <c r="K22" s="165">
        <f>'Hoja de trabajo'!I36</f>
        <v>0</v>
      </c>
      <c r="L22" s="165">
        <f>'Hoja de trabajo'!J36</f>
        <v>0</v>
      </c>
      <c r="M22" s="168"/>
      <c r="N22" s="493"/>
      <c r="O22" s="129"/>
      <c r="P22" s="164">
        <f>'Hoja de trabajo'!L36</f>
        <v>0</v>
      </c>
      <c r="Q22" s="165">
        <f>'Hoja de trabajo'!M36</f>
        <v>0</v>
      </c>
      <c r="R22" s="165">
        <f>'Hoja de trabajo'!N36</f>
        <v>0</v>
      </c>
      <c r="S22" s="168"/>
      <c r="T22" s="493"/>
      <c r="U22" s="129"/>
      <c r="V22" s="164">
        <f>'Hoja de trabajo'!P36</f>
        <v>0</v>
      </c>
      <c r="W22" s="165">
        <f>'Hoja de trabajo'!Q36</f>
        <v>0</v>
      </c>
      <c r="X22" s="166">
        <f>'Hoja de trabajo'!R36</f>
        <v>0</v>
      </c>
      <c r="Y22" s="176"/>
      <c r="Z22" s="493"/>
      <c r="AA22" s="98"/>
      <c r="AB22" s="169">
        <f>R21+V22+W22+X22</f>
        <v>0</v>
      </c>
      <c r="AC22" s="170"/>
    </row>
    <row r="23" spans="1:29" x14ac:dyDescent="0.3">
      <c r="A23" s="181"/>
      <c r="B23" s="296"/>
      <c r="C23" s="172"/>
      <c r="D23" s="185"/>
      <c r="E23" s="186"/>
      <c r="F23" s="187"/>
      <c r="G23" s="41"/>
      <c r="H23" s="491"/>
      <c r="I23" s="129"/>
      <c r="J23" s="185"/>
      <c r="K23" s="186"/>
      <c r="L23" s="186"/>
      <c r="M23" s="188"/>
      <c r="N23" s="491"/>
      <c r="O23" s="129"/>
      <c r="P23" s="185"/>
      <c r="Q23" s="186"/>
      <c r="R23" s="186"/>
      <c r="S23" s="188"/>
      <c r="T23" s="491"/>
      <c r="U23" s="129"/>
      <c r="V23" s="185"/>
      <c r="W23" s="186"/>
      <c r="X23" s="187"/>
      <c r="Y23" s="189"/>
      <c r="Z23" s="491"/>
      <c r="AA23" s="98"/>
      <c r="AB23" s="180"/>
    </row>
    <row r="24" spans="1:29" ht="21.95" customHeight="1" x14ac:dyDescent="0.3">
      <c r="A24" s="156"/>
      <c r="B24" s="507" t="str">
        <f>'Hoja de trabajo'!D53</f>
        <v>PROGRAMA FORTALECIMIENTO A LA EXCELENCIA EDUCATIVA (PROFEXCE)            S300</v>
      </c>
      <c r="C24" s="157" t="s">
        <v>57</v>
      </c>
      <c r="D24" s="158">
        <f>D25</f>
        <v>0</v>
      </c>
      <c r="E24" s="159">
        <f>D24+E25</f>
        <v>0</v>
      </c>
      <c r="F24" s="160">
        <f>E24+F25</f>
        <v>0</v>
      </c>
      <c r="G24" s="41"/>
      <c r="H24" s="492"/>
      <c r="I24" s="129"/>
      <c r="J24" s="158">
        <f>F24+J25</f>
        <v>0</v>
      </c>
      <c r="K24" s="159">
        <f>J24+K25</f>
        <v>0</v>
      </c>
      <c r="L24" s="159">
        <f>K24+L25</f>
        <v>0</v>
      </c>
      <c r="M24" s="161"/>
      <c r="N24" s="492"/>
      <c r="O24" s="129"/>
      <c r="P24" s="158">
        <f>L24+P25</f>
        <v>0</v>
      </c>
      <c r="Q24" s="159">
        <f>P24+Q25</f>
        <v>0</v>
      </c>
      <c r="R24" s="159">
        <f>Q24+R25</f>
        <v>0</v>
      </c>
      <c r="S24" s="161"/>
      <c r="T24" s="492"/>
      <c r="U24" s="129"/>
      <c r="V24" s="158">
        <f>R24+V25</f>
        <v>0</v>
      </c>
      <c r="W24" s="159">
        <f>V24+W25</f>
        <v>0</v>
      </c>
      <c r="X24" s="160">
        <f>W24+X25</f>
        <v>0</v>
      </c>
      <c r="Y24" s="179"/>
      <c r="Z24" s="492"/>
      <c r="AA24" s="98"/>
      <c r="AB24" s="180"/>
    </row>
    <row r="25" spans="1:29" ht="21.95" customHeight="1" x14ac:dyDescent="0.3">
      <c r="A25" s="156" t="s">
        <v>60</v>
      </c>
      <c r="B25" s="490"/>
      <c r="C25" s="163" t="s">
        <v>18</v>
      </c>
      <c r="D25" s="164">
        <f>'Hoja de trabajo'!D38</f>
        <v>0</v>
      </c>
      <c r="E25" s="182">
        <f>'Hoja de trabajo'!E38</f>
        <v>0</v>
      </c>
      <c r="F25" s="183">
        <f>'Hoja de trabajo'!F38</f>
        <v>0</v>
      </c>
      <c r="G25" s="167"/>
      <c r="H25" s="493"/>
      <c r="I25" s="129"/>
      <c r="J25" s="164">
        <f>'Hoja de trabajo'!H38</f>
        <v>0</v>
      </c>
      <c r="K25" s="165">
        <f>'Hoja de trabajo'!I38</f>
        <v>0</v>
      </c>
      <c r="L25" s="165">
        <f>'Hoja de trabajo'!J38</f>
        <v>0</v>
      </c>
      <c r="M25" s="168"/>
      <c r="N25" s="493"/>
      <c r="O25" s="129"/>
      <c r="P25" s="164">
        <f>'Hoja de trabajo'!L38</f>
        <v>0</v>
      </c>
      <c r="Q25" s="165">
        <f>'Hoja de trabajo'!M38</f>
        <v>0</v>
      </c>
      <c r="R25" s="165">
        <f>'Hoja de trabajo'!N38</f>
        <v>0</v>
      </c>
      <c r="S25" s="168"/>
      <c r="T25" s="493"/>
      <c r="U25" s="129"/>
      <c r="V25" s="164">
        <f>'Hoja de trabajo'!P38</f>
        <v>0</v>
      </c>
      <c r="W25" s="165">
        <f>'Hoja de trabajo'!Q38</f>
        <v>0</v>
      </c>
      <c r="X25" s="166">
        <f>'Hoja de trabajo'!R38</f>
        <v>0</v>
      </c>
      <c r="Y25" s="176"/>
      <c r="Z25" s="493"/>
      <c r="AA25" s="98"/>
      <c r="AB25" s="169">
        <f>R24+V25+W25+X25</f>
        <v>0</v>
      </c>
    </row>
    <row r="26" spans="1:29" x14ac:dyDescent="0.3">
      <c r="A26" s="181"/>
      <c r="B26" s="296"/>
      <c r="C26" s="172"/>
      <c r="D26" s="185"/>
      <c r="E26" s="186"/>
      <c r="F26" s="187"/>
      <c r="G26" s="41"/>
      <c r="H26" s="491"/>
      <c r="I26" s="129"/>
      <c r="J26" s="185"/>
      <c r="K26" s="186"/>
      <c r="L26" s="186"/>
      <c r="M26" s="188"/>
      <c r="N26" s="491"/>
      <c r="O26" s="129"/>
      <c r="P26" s="185"/>
      <c r="Q26" s="186"/>
      <c r="R26" s="186"/>
      <c r="S26" s="188"/>
      <c r="T26" s="491"/>
      <c r="U26" s="129"/>
      <c r="V26" s="185"/>
      <c r="W26" s="186"/>
      <c r="X26" s="187"/>
      <c r="Y26" s="189"/>
      <c r="Z26" s="491"/>
      <c r="AA26" s="98"/>
      <c r="AB26" s="180"/>
    </row>
    <row r="27" spans="1:29" ht="21.95" customHeight="1" x14ac:dyDescent="0.3">
      <c r="A27" s="156"/>
      <c r="B27" s="507" t="str">
        <f>'Hoja de trabajo'!D54</f>
        <v>AAA</v>
      </c>
      <c r="C27" s="157" t="s">
        <v>57</v>
      </c>
      <c r="D27" s="158">
        <f>D28</f>
        <v>0</v>
      </c>
      <c r="E27" s="159">
        <f>D27+E28</f>
        <v>0</v>
      </c>
      <c r="F27" s="160">
        <f>E27+F28</f>
        <v>0</v>
      </c>
      <c r="G27" s="41"/>
      <c r="H27" s="492"/>
      <c r="I27" s="129"/>
      <c r="J27" s="158">
        <f>F27+J28</f>
        <v>0</v>
      </c>
      <c r="K27" s="159">
        <f>J27+K28</f>
        <v>0</v>
      </c>
      <c r="L27" s="159">
        <f>K27+L28</f>
        <v>0</v>
      </c>
      <c r="M27" s="161"/>
      <c r="N27" s="492"/>
      <c r="O27" s="129"/>
      <c r="P27" s="158">
        <f>L27+P28</f>
        <v>0</v>
      </c>
      <c r="Q27" s="159">
        <f>P27+Q28</f>
        <v>0</v>
      </c>
      <c r="R27" s="159">
        <f>Q27+R28</f>
        <v>0</v>
      </c>
      <c r="S27" s="161"/>
      <c r="T27" s="492"/>
      <c r="U27" s="129"/>
      <c r="V27" s="158">
        <f>R27+V28</f>
        <v>0</v>
      </c>
      <c r="W27" s="159">
        <f>V27+W28</f>
        <v>0</v>
      </c>
      <c r="X27" s="160">
        <f>W27+X28</f>
        <v>0</v>
      </c>
      <c r="Y27" s="179"/>
      <c r="Z27" s="492"/>
      <c r="AA27" s="98"/>
      <c r="AB27" s="180"/>
    </row>
    <row r="28" spans="1:29" ht="21.95" customHeight="1" x14ac:dyDescent="0.3">
      <c r="A28" s="156" t="s">
        <v>60</v>
      </c>
      <c r="B28" s="490"/>
      <c r="C28" s="163" t="s">
        <v>18</v>
      </c>
      <c r="D28" s="164">
        <f>'Hoja de trabajo'!D40</f>
        <v>0</v>
      </c>
      <c r="E28" s="182">
        <f>'Hoja de trabajo'!E40</f>
        <v>0</v>
      </c>
      <c r="F28" s="183">
        <f>'Hoja de trabajo'!F40</f>
        <v>0</v>
      </c>
      <c r="G28" s="167"/>
      <c r="H28" s="493"/>
      <c r="I28" s="129"/>
      <c r="J28" s="164">
        <f>'Hoja de trabajo'!H40</f>
        <v>0</v>
      </c>
      <c r="K28" s="165">
        <f>'Hoja de trabajo'!I40</f>
        <v>0</v>
      </c>
      <c r="L28" s="165">
        <f>'Hoja de trabajo'!J40</f>
        <v>0</v>
      </c>
      <c r="M28" s="168"/>
      <c r="N28" s="493"/>
      <c r="O28" s="129"/>
      <c r="P28" s="164">
        <f>'Hoja de trabajo'!L40</f>
        <v>0</v>
      </c>
      <c r="Q28" s="165">
        <f>'Hoja de trabajo'!M40</f>
        <v>0</v>
      </c>
      <c r="R28" s="165">
        <f>'Hoja de trabajo'!N40</f>
        <v>0</v>
      </c>
      <c r="S28" s="168"/>
      <c r="T28" s="493"/>
      <c r="U28" s="129"/>
      <c r="V28" s="164">
        <f>'Hoja de trabajo'!P40</f>
        <v>0</v>
      </c>
      <c r="W28" s="165">
        <f>'Hoja de trabajo'!Q40</f>
        <v>0</v>
      </c>
      <c r="X28" s="166">
        <f>'Hoja de trabajo'!R40</f>
        <v>0</v>
      </c>
      <c r="Y28" s="176"/>
      <c r="Z28" s="493"/>
      <c r="AA28" s="98"/>
      <c r="AB28" s="169">
        <f>R27+V28+W28+X28</f>
        <v>0</v>
      </c>
      <c r="AC28" s="170"/>
    </row>
    <row r="29" spans="1:29" x14ac:dyDescent="0.3">
      <c r="A29" s="181"/>
      <c r="B29" s="296"/>
      <c r="C29" s="172"/>
      <c r="D29" s="185"/>
      <c r="E29" s="186"/>
      <c r="F29" s="187"/>
      <c r="G29" s="41"/>
      <c r="H29" s="491"/>
      <c r="I29" s="129"/>
      <c r="J29" s="185"/>
      <c r="K29" s="186"/>
      <c r="L29" s="186"/>
      <c r="M29" s="188"/>
      <c r="N29" s="491"/>
      <c r="O29" s="129"/>
      <c r="P29" s="185"/>
      <c r="Q29" s="186"/>
      <c r="R29" s="186"/>
      <c r="S29" s="188"/>
      <c r="T29" s="491"/>
      <c r="U29" s="129"/>
      <c r="V29" s="185"/>
      <c r="W29" s="186"/>
      <c r="X29" s="187"/>
      <c r="Y29" s="189"/>
      <c r="Z29" s="491"/>
      <c r="AA29" s="98"/>
      <c r="AB29" s="180"/>
    </row>
    <row r="30" spans="1:29" ht="21.95" customHeight="1" x14ac:dyDescent="0.3">
      <c r="A30" s="156"/>
      <c r="B30" s="507" t="str">
        <f>'Hoja de trabajo'!D55</f>
        <v>BBB</v>
      </c>
      <c r="C30" s="157" t="s">
        <v>57</v>
      </c>
      <c r="D30" s="158">
        <f>D31</f>
        <v>0</v>
      </c>
      <c r="E30" s="159">
        <f>D30+E31</f>
        <v>0</v>
      </c>
      <c r="F30" s="160">
        <f>E30+F31</f>
        <v>0</v>
      </c>
      <c r="G30" s="41"/>
      <c r="H30" s="492"/>
      <c r="I30" s="129"/>
      <c r="J30" s="158">
        <f>F30+J31</f>
        <v>0</v>
      </c>
      <c r="K30" s="159">
        <f>J30+K31</f>
        <v>0</v>
      </c>
      <c r="L30" s="159">
        <f>K30+L31</f>
        <v>0</v>
      </c>
      <c r="M30" s="161"/>
      <c r="N30" s="492"/>
      <c r="O30" s="129"/>
      <c r="P30" s="158">
        <f>L30+P31</f>
        <v>0</v>
      </c>
      <c r="Q30" s="159">
        <f>P30+Q31</f>
        <v>0</v>
      </c>
      <c r="R30" s="159">
        <f>Q30+R31</f>
        <v>0</v>
      </c>
      <c r="S30" s="161"/>
      <c r="T30" s="492"/>
      <c r="U30" s="129"/>
      <c r="V30" s="158">
        <f>R30+V31</f>
        <v>0</v>
      </c>
      <c r="W30" s="159">
        <f>V30+W31</f>
        <v>0</v>
      </c>
      <c r="X30" s="160">
        <f>W30+X31</f>
        <v>0</v>
      </c>
      <c r="Y30" s="179"/>
      <c r="Z30" s="492"/>
      <c r="AA30" s="98"/>
      <c r="AB30" s="180"/>
    </row>
    <row r="31" spans="1:29" ht="21.95" customHeight="1" x14ac:dyDescent="0.3">
      <c r="A31" s="156" t="s">
        <v>60</v>
      </c>
      <c r="B31" s="490"/>
      <c r="C31" s="163" t="s">
        <v>18</v>
      </c>
      <c r="D31" s="164">
        <f>'Hoja de trabajo'!D42</f>
        <v>0</v>
      </c>
      <c r="E31" s="182">
        <f>'Hoja de trabajo'!E42</f>
        <v>0</v>
      </c>
      <c r="F31" s="183">
        <f>'Hoja de trabajo'!F42</f>
        <v>0</v>
      </c>
      <c r="G31" s="167"/>
      <c r="H31" s="493"/>
      <c r="I31" s="129"/>
      <c r="J31" s="164">
        <f>'Hoja de trabajo'!H42</f>
        <v>0</v>
      </c>
      <c r="K31" s="165">
        <f>'Hoja de trabajo'!I42</f>
        <v>0</v>
      </c>
      <c r="L31" s="165">
        <f>'Hoja de trabajo'!J42</f>
        <v>0</v>
      </c>
      <c r="M31" s="168"/>
      <c r="N31" s="493"/>
      <c r="O31" s="129"/>
      <c r="P31" s="164">
        <f>'Hoja de trabajo'!L42</f>
        <v>0</v>
      </c>
      <c r="Q31" s="165">
        <f>'Hoja de trabajo'!M42</f>
        <v>0</v>
      </c>
      <c r="R31" s="165">
        <f>'Hoja de trabajo'!N42</f>
        <v>0</v>
      </c>
      <c r="S31" s="168"/>
      <c r="T31" s="493"/>
      <c r="U31" s="129"/>
      <c r="V31" s="164">
        <f>'Hoja de trabajo'!P42</f>
        <v>0</v>
      </c>
      <c r="W31" s="165">
        <f>'Hoja de trabajo'!Q42</f>
        <v>0</v>
      </c>
      <c r="X31" s="166">
        <f>'Hoja de trabajo'!R42</f>
        <v>0</v>
      </c>
      <c r="Y31" s="176"/>
      <c r="Z31" s="493"/>
      <c r="AA31" s="98"/>
      <c r="AB31" s="169">
        <f>R30+V31+W31+X31</f>
        <v>0</v>
      </c>
      <c r="AC31" s="170"/>
    </row>
    <row r="32" spans="1:29" x14ac:dyDescent="0.3">
      <c r="A32" s="27"/>
      <c r="B32" s="22"/>
      <c r="C32" s="22"/>
      <c r="D32" s="30"/>
      <c r="E32" s="30"/>
      <c r="F32" s="30"/>
      <c r="G32" s="30"/>
      <c r="H32" s="30"/>
      <c r="I32" s="129"/>
      <c r="J32" s="30"/>
      <c r="K32" s="30"/>
      <c r="L32" s="190"/>
      <c r="M32" s="30"/>
      <c r="N32" s="30"/>
      <c r="O32" s="129"/>
      <c r="P32" s="30"/>
      <c r="Q32" s="30"/>
      <c r="R32" s="190"/>
      <c r="S32" s="30"/>
      <c r="T32" s="30"/>
      <c r="U32" s="30"/>
      <c r="V32" s="30"/>
      <c r="W32" s="30"/>
      <c r="X32" s="30"/>
      <c r="Y32" s="30"/>
      <c r="Z32" s="191"/>
      <c r="AA32" s="98"/>
      <c r="AB32" s="180"/>
    </row>
    <row r="33" spans="1:28" x14ac:dyDescent="0.3">
      <c r="A33" s="27"/>
      <c r="B33" s="22"/>
      <c r="C33" s="22"/>
      <c r="D33" s="30"/>
      <c r="E33" s="30"/>
      <c r="F33" s="30"/>
      <c r="G33" s="30"/>
      <c r="H33" s="30"/>
      <c r="I33" s="129"/>
      <c r="J33" s="30"/>
      <c r="K33" s="30"/>
      <c r="L33" s="30"/>
      <c r="M33" s="30"/>
      <c r="N33" s="30"/>
      <c r="O33" s="129"/>
      <c r="P33" s="30"/>
      <c r="Q33" s="30"/>
      <c r="R33" s="30"/>
      <c r="S33" s="30"/>
      <c r="T33" s="30"/>
      <c r="U33" s="30"/>
      <c r="V33" s="30"/>
      <c r="W33" s="30"/>
      <c r="X33" s="30"/>
      <c r="Y33" s="30"/>
      <c r="Z33" s="31"/>
      <c r="AA33" s="98"/>
      <c r="AB33" s="180"/>
    </row>
    <row r="34" spans="1:28" ht="15.75" thickBot="1" x14ac:dyDescent="0.35">
      <c r="A34" s="504" t="s">
        <v>20</v>
      </c>
      <c r="B34" s="505"/>
      <c r="C34" s="22"/>
      <c r="D34" s="192">
        <f>D13+D16+D19+D22+D25+D28+D31</f>
        <v>0</v>
      </c>
      <c r="E34" s="192">
        <f>E13+E16+E19+E22+E25+E28+E31</f>
        <v>0</v>
      </c>
      <c r="F34" s="192">
        <f>F13+F16+F19+F22+F25+F28+F31</f>
        <v>0</v>
      </c>
      <c r="G34" s="193"/>
      <c r="H34" s="193"/>
      <c r="I34" s="193"/>
      <c r="J34" s="192">
        <f>J13+J16+J19+J22+J25+J28+J31</f>
        <v>0</v>
      </c>
      <c r="K34" s="192">
        <f>K13+K16+K19+K22+K25+K28+K31</f>
        <v>0</v>
      </c>
      <c r="L34" s="192">
        <f>L13+L16+L19+L22+L25+L28+L31</f>
        <v>0</v>
      </c>
      <c r="M34" s="194"/>
      <c r="N34" s="193"/>
      <c r="O34" s="193"/>
      <c r="P34" s="192">
        <f>P13+P16+P19+P22+P25+P28+P31</f>
        <v>0</v>
      </c>
      <c r="Q34" s="192">
        <f>Q13+Q16+Q19+Q22+Q25+Q28+Q31</f>
        <v>0</v>
      </c>
      <c r="R34" s="192">
        <f>R13+R16+R19+R22+R25+R28+R31</f>
        <v>0</v>
      </c>
      <c r="S34" s="194"/>
      <c r="T34" s="195"/>
      <c r="U34" s="195"/>
      <c r="V34" s="192">
        <f>V13+V16+V19+V22+V25+V28+V31</f>
        <v>0</v>
      </c>
      <c r="W34" s="192">
        <f>W13+W16+W19+W22+W25+W28+W31</f>
        <v>0</v>
      </c>
      <c r="X34" s="192">
        <f>X13+X16+X19+X22+X25+X28+X31</f>
        <v>0</v>
      </c>
      <c r="Z34" s="31"/>
      <c r="AA34" s="98"/>
      <c r="AB34" s="169"/>
    </row>
    <row r="35" spans="1:28" ht="15.75" thickTop="1" x14ac:dyDescent="0.3">
      <c r="A35" s="130"/>
      <c r="B35" s="51"/>
      <c r="Y35" s="196"/>
      <c r="Z35" s="31"/>
      <c r="AA35" s="98"/>
      <c r="AB35" s="180"/>
    </row>
    <row r="36" spans="1:28" x14ac:dyDescent="0.3">
      <c r="A36" s="506" t="s">
        <v>19</v>
      </c>
      <c r="B36" s="505"/>
      <c r="C36" s="22"/>
      <c r="D36" s="159">
        <f>D12+D15+D18+D21+D24+D27+D30</f>
        <v>0</v>
      </c>
      <c r="E36" s="159">
        <f>E12+E15+E18+E21+E24+E27+E30</f>
        <v>0</v>
      </c>
      <c r="F36" s="159">
        <f>F12+F15+F18+F21+F24+F27+F30</f>
        <v>0</v>
      </c>
      <c r="G36" s="197"/>
      <c r="H36" s="197"/>
      <c r="I36" s="129"/>
      <c r="J36" s="159">
        <f>J12+J15+J18+J21+J24+J27+J30</f>
        <v>0</v>
      </c>
      <c r="K36" s="159">
        <f>K12+K15+K18+K21+K24+K27+K30</f>
        <v>0</v>
      </c>
      <c r="L36" s="159">
        <f>L12+L15+L18+L21+L24+L27+L30</f>
        <v>0</v>
      </c>
      <c r="M36" s="195"/>
      <c r="N36" s="197"/>
      <c r="O36" s="197"/>
      <c r="P36" s="159">
        <f>P12+P15+P18+P21+P24+P27+P30</f>
        <v>0</v>
      </c>
      <c r="Q36" s="159">
        <f>Q12+Q15+Q18+Q21+Q24+Q27+Q30</f>
        <v>0</v>
      </c>
      <c r="R36" s="159">
        <f>R12+R15+R18+R21+R24+R27+R30</f>
        <v>0</v>
      </c>
      <c r="S36" s="195"/>
      <c r="T36" s="197"/>
      <c r="U36" s="197"/>
      <c r="V36" s="159">
        <f>V12+V15+V18+V21+V24+V27+V30</f>
        <v>0</v>
      </c>
      <c r="W36" s="159">
        <f>W12+W15+W18+W21+W24+W27+W30</f>
        <v>0</v>
      </c>
      <c r="X36" s="159">
        <f>X12+X15+X18+X21+X24+X27+X30</f>
        <v>0</v>
      </c>
      <c r="Y36" s="43"/>
      <c r="Z36" s="45"/>
      <c r="AA36" s="98"/>
    </row>
    <row r="37" spans="1:28" x14ac:dyDescent="0.3">
      <c r="A37" s="27"/>
      <c r="B37" s="22"/>
      <c r="C37" s="22"/>
      <c r="D37" s="197"/>
      <c r="E37" s="197"/>
      <c r="F37" s="197"/>
      <c r="G37" s="197"/>
      <c r="H37" s="197"/>
      <c r="I37" s="197"/>
      <c r="J37" s="197"/>
      <c r="K37" s="197"/>
      <c r="L37" s="197"/>
      <c r="M37" s="197"/>
      <c r="N37" s="197"/>
      <c r="O37" s="197"/>
      <c r="P37" s="197"/>
      <c r="Q37" s="197"/>
      <c r="R37" s="197"/>
      <c r="S37" s="197"/>
      <c r="T37" s="197"/>
      <c r="U37" s="197"/>
      <c r="V37" s="197"/>
      <c r="W37" s="197"/>
      <c r="X37" s="197"/>
      <c r="Y37" s="30"/>
      <c r="Z37" s="31"/>
      <c r="AA37" s="98"/>
    </row>
    <row r="38" spans="1:28" x14ac:dyDescent="0.3">
      <c r="A38" s="504" t="s">
        <v>84</v>
      </c>
      <c r="B38" s="505"/>
      <c r="C38" s="22"/>
      <c r="D38" s="197"/>
      <c r="E38" s="197"/>
      <c r="F38" s="198">
        <f>D34+E34+F34</f>
        <v>0</v>
      </c>
      <c r="G38" s="197"/>
      <c r="H38" s="197"/>
      <c r="I38" s="197"/>
      <c r="J38" s="197"/>
      <c r="K38" s="197"/>
      <c r="L38" s="198">
        <f>J34+K34+L34</f>
        <v>0</v>
      </c>
      <c r="M38" s="198"/>
      <c r="N38" s="195"/>
      <c r="O38" s="197"/>
      <c r="P38" s="197"/>
      <c r="Q38" s="197"/>
      <c r="R38" s="198">
        <f>P34+Q34+R34</f>
        <v>0</v>
      </c>
      <c r="S38" s="198"/>
      <c r="T38" s="195"/>
      <c r="U38" s="197"/>
      <c r="V38" s="197"/>
      <c r="W38" s="197"/>
      <c r="X38" s="198">
        <f>V34+W34+X34</f>
        <v>0</v>
      </c>
      <c r="Y38" s="199"/>
      <c r="Z38" s="31"/>
      <c r="AA38" s="98"/>
      <c r="AB38" s="200"/>
    </row>
    <row r="39" spans="1:28" ht="15.75" thickBot="1" x14ac:dyDescent="0.35">
      <c r="A39" s="65"/>
      <c r="B39" s="66"/>
      <c r="C39" s="66"/>
      <c r="D39" s="66"/>
      <c r="E39" s="66"/>
      <c r="F39" s="66"/>
      <c r="G39" s="66"/>
      <c r="H39" s="66"/>
      <c r="I39" s="69"/>
      <c r="J39" s="69"/>
      <c r="K39" s="69"/>
      <c r="L39" s="69"/>
      <c r="M39" s="69"/>
      <c r="N39" s="69"/>
      <c r="O39" s="69"/>
      <c r="P39" s="69"/>
      <c r="Q39" s="69"/>
      <c r="R39" s="69"/>
      <c r="S39" s="69"/>
      <c r="T39" s="69"/>
      <c r="U39" s="69"/>
      <c r="V39" s="69"/>
      <c r="W39" s="69"/>
      <c r="X39" s="69"/>
      <c r="Y39" s="69"/>
      <c r="Z39" s="71"/>
      <c r="AA39" s="98"/>
    </row>
    <row r="40" spans="1:28" x14ac:dyDescent="0.3">
      <c r="A40" s="201"/>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row>
    <row r="41" spans="1:28" x14ac:dyDescent="0.3">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row>
    <row r="42" spans="1:28" x14ac:dyDescent="0.3">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row>
    <row r="43" spans="1:28" x14ac:dyDescent="0.3">
      <c r="A43" s="20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row>
    <row r="44" spans="1:28" x14ac:dyDescent="0.3">
      <c r="A44" s="20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row>
    <row r="45" spans="1:28" x14ac:dyDescent="0.3">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row>
    <row r="46" spans="1:28" x14ac:dyDescent="0.3">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row>
    <row r="47" spans="1:28" x14ac:dyDescent="0.3">
      <c r="A47" s="201"/>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row>
    <row r="48" spans="1:28" x14ac:dyDescent="0.3">
      <c r="A48" s="201"/>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row>
    <row r="49" spans="1:28" x14ac:dyDescent="0.3">
      <c r="A49" s="201"/>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row>
    <row r="50" spans="1:28" x14ac:dyDescent="0.3">
      <c r="A50" s="201"/>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row>
    <row r="51" spans="1:28" x14ac:dyDescent="0.3">
      <c r="A51" s="201"/>
      <c r="B51" s="494"/>
      <c r="C51" s="494"/>
      <c r="D51" s="494"/>
      <c r="E51" s="201"/>
      <c r="F51" s="201"/>
      <c r="G51" s="201"/>
      <c r="H51" s="201"/>
      <c r="I51" s="201"/>
      <c r="J51" s="494"/>
      <c r="K51" s="494"/>
      <c r="L51" s="494"/>
      <c r="M51" s="201"/>
      <c r="N51" s="201"/>
      <c r="O51" s="201"/>
      <c r="P51" s="201"/>
      <c r="Q51" s="201"/>
      <c r="R51" s="495"/>
      <c r="S51" s="495"/>
      <c r="T51" s="495"/>
      <c r="U51" s="495"/>
      <c r="V51" s="495"/>
      <c r="W51" s="495"/>
      <c r="X51" s="201"/>
      <c r="Y51" s="201"/>
      <c r="Z51" s="201"/>
      <c r="AA51" s="8"/>
    </row>
    <row r="52" spans="1:28" x14ac:dyDescent="0.3">
      <c r="A52" s="201"/>
      <c r="B52" s="496" t="s">
        <v>283</v>
      </c>
      <c r="C52" s="496"/>
      <c r="D52" s="496"/>
      <c r="E52" s="201"/>
      <c r="F52" s="201"/>
      <c r="G52" s="201"/>
      <c r="H52" s="201"/>
      <c r="I52" s="201"/>
      <c r="J52" s="496" t="s">
        <v>284</v>
      </c>
      <c r="K52" s="496"/>
      <c r="L52" s="496"/>
      <c r="M52" s="201"/>
      <c r="N52" s="383"/>
      <c r="O52" s="383"/>
      <c r="P52" s="383"/>
      <c r="Q52" s="383"/>
      <c r="R52" s="497" t="s">
        <v>246</v>
      </c>
      <c r="S52" s="497"/>
      <c r="T52" s="497"/>
      <c r="U52" s="497"/>
      <c r="V52" s="497"/>
      <c r="W52" s="497"/>
      <c r="X52" s="201"/>
      <c r="Y52" s="383"/>
      <c r="Z52" s="201"/>
      <c r="AA52" s="8"/>
    </row>
    <row r="53" spans="1:28" x14ac:dyDescent="0.3">
      <c r="A53" s="201"/>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row>
    <row r="54" spans="1:28" x14ac:dyDescent="0.3">
      <c r="A54" s="201"/>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row>
    <row r="55" spans="1:28" x14ac:dyDescent="0.3">
      <c r="A55" s="201"/>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row>
    <row r="56" spans="1:28" ht="29.25" customHeight="1" x14ac:dyDescent="0.3">
      <c r="A56" s="502" t="s">
        <v>147</v>
      </c>
      <c r="B56" s="503"/>
      <c r="C56" s="503"/>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B56" s="202"/>
    </row>
    <row r="57" spans="1:28" x14ac:dyDescent="0.3">
      <c r="A57" s="201"/>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row>
    <row r="58" spans="1:28" x14ac:dyDescent="0.3">
      <c r="A58" s="203" t="s">
        <v>58</v>
      </c>
      <c r="B58" s="501"/>
      <c r="C58" s="501"/>
      <c r="D58" s="501"/>
      <c r="E58" s="501"/>
      <c r="F58" s="501"/>
      <c r="G58" s="501"/>
      <c r="H58" s="501"/>
      <c r="I58" s="501"/>
      <c r="J58" s="501"/>
      <c r="K58" s="501"/>
      <c r="L58" s="501"/>
      <c r="M58" s="501"/>
      <c r="N58" s="501"/>
      <c r="O58" s="501"/>
      <c r="P58" s="501"/>
      <c r="Q58" s="501"/>
      <c r="R58" s="501"/>
      <c r="S58" s="501"/>
      <c r="T58" s="501"/>
      <c r="U58" s="501"/>
      <c r="V58" s="501"/>
      <c r="W58" s="501"/>
      <c r="X58" s="501"/>
      <c r="Y58" s="501"/>
      <c r="Z58" s="501"/>
    </row>
    <row r="59" spans="1:28" x14ac:dyDescent="0.3">
      <c r="A59" s="204" t="s">
        <v>148</v>
      </c>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row>
    <row r="60" spans="1:28" x14ac:dyDescent="0.3">
      <c r="A60" s="201"/>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row>
  </sheetData>
  <sheetProtection algorithmName="SHA-512" hashValue="6ApK0QWg8r2ogNlKkI8HBmJ3om2/jCp5+m5G3ww8sg8VDDMifZyMdGbf4JOfD55lVFx7GXjHJB3klzlpuyO5yA==" saltValue="GkcOzB6mxa7zDonnAwR9NA==" spinCount="100000" sheet="1" objects="1" scenarios="1"/>
  <mergeCells count="63">
    <mergeCell ref="B24:B25"/>
    <mergeCell ref="B30:B31"/>
    <mergeCell ref="B15:B16"/>
    <mergeCell ref="B18:B19"/>
    <mergeCell ref="B21:B22"/>
    <mergeCell ref="B27:B28"/>
    <mergeCell ref="B58:Z58"/>
    <mergeCell ref="Z14:Z16"/>
    <mergeCell ref="Z17:Z19"/>
    <mergeCell ref="Z23:Z25"/>
    <mergeCell ref="A56:Z56"/>
    <mergeCell ref="N14:N16"/>
    <mergeCell ref="N17:N19"/>
    <mergeCell ref="N29:N31"/>
    <mergeCell ref="T14:T16"/>
    <mergeCell ref="T17:T19"/>
    <mergeCell ref="T20:T22"/>
    <mergeCell ref="A38:B38"/>
    <mergeCell ref="A36:B36"/>
    <mergeCell ref="A34:B34"/>
    <mergeCell ref="Z20:Z22"/>
    <mergeCell ref="Z29:Z31"/>
    <mergeCell ref="Z26:Z28"/>
    <mergeCell ref="H20:H22"/>
    <mergeCell ref="T29:T31"/>
    <mergeCell ref="J8:L8"/>
    <mergeCell ref="H8:H9"/>
    <mergeCell ref="H14:H16"/>
    <mergeCell ref="Z10:Z13"/>
    <mergeCell ref="T10:T13"/>
    <mergeCell ref="H23:H25"/>
    <mergeCell ref="H29:H31"/>
    <mergeCell ref="N23:N25"/>
    <mergeCell ref="T23:T25"/>
    <mergeCell ref="N20:N22"/>
    <mergeCell ref="H26:H28"/>
    <mergeCell ref="N26:N28"/>
    <mergeCell ref="T26:T28"/>
    <mergeCell ref="B51:D51"/>
    <mergeCell ref="J51:L51"/>
    <mergeCell ref="R51:W51"/>
    <mergeCell ref="B52:D52"/>
    <mergeCell ref="J52:L52"/>
    <mergeCell ref="R52:W52"/>
    <mergeCell ref="H17:H19"/>
    <mergeCell ref="N8:N9"/>
    <mergeCell ref="D7:H7"/>
    <mergeCell ref="D8:F8"/>
    <mergeCell ref="H10:H13"/>
    <mergeCell ref="A10:A11"/>
    <mergeCell ref="J7:N7"/>
    <mergeCell ref="A6:Z6"/>
    <mergeCell ref="P8:R8"/>
    <mergeCell ref="P7:T7"/>
    <mergeCell ref="Z8:Z9"/>
    <mergeCell ref="V7:Z7"/>
    <mergeCell ref="A7:A9"/>
    <mergeCell ref="T8:T9"/>
    <mergeCell ref="V8:X8"/>
    <mergeCell ref="B7:B9"/>
    <mergeCell ref="C7:C9"/>
    <mergeCell ref="N10:N13"/>
    <mergeCell ref="B12:B13"/>
  </mergeCells>
  <printOptions horizontalCentered="1"/>
  <pageMargins left="0.78740157480314965" right="0.39370078740157483" top="0.39370078740157483" bottom="0.39370078740157483" header="0" footer="0"/>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40"/>
  <sheetViews>
    <sheetView zoomScale="80" zoomScaleNormal="80" workbookViewId="0">
      <selection sqref="A1:T1"/>
    </sheetView>
  </sheetViews>
  <sheetFormatPr baseColWidth="10" defaultColWidth="11.42578125" defaultRowHeight="15" x14ac:dyDescent="0.3"/>
  <cols>
    <col min="1" max="1" width="20" style="8" customWidth="1"/>
    <col min="2" max="2" width="34.5703125" style="8" customWidth="1"/>
    <col min="3" max="3" width="1" style="8" customWidth="1"/>
    <col min="4" max="4" width="14.7109375" style="8" customWidth="1"/>
    <col min="5" max="5" width="1" style="8" customWidth="1"/>
    <col min="6" max="8" width="10.85546875" style="8" customWidth="1"/>
    <col min="9" max="9" width="1" style="8" customWidth="1"/>
    <col min="10" max="12" width="10.85546875" style="8" customWidth="1"/>
    <col min="13" max="13" width="1" style="8" customWidth="1"/>
    <col min="14" max="14" width="19.42578125" style="8" customWidth="1"/>
    <col min="15" max="15" width="1" style="8" customWidth="1"/>
    <col min="16" max="16" width="16.85546875" style="8" customWidth="1"/>
    <col min="17" max="17" width="1" style="8" customWidth="1"/>
    <col min="18" max="18" width="12.7109375" style="8" customWidth="1"/>
    <col min="19" max="19" width="13" style="8" customWidth="1"/>
    <col min="20" max="20" width="13.140625" style="8" customWidth="1"/>
    <col min="21" max="21" width="13.85546875" style="8" bestFit="1" customWidth="1"/>
    <col min="22" max="22" width="11.42578125" style="8"/>
    <col min="23" max="23" width="12.7109375" style="8" bestFit="1" customWidth="1"/>
    <col min="24" max="16384" width="11.42578125" style="8"/>
  </cols>
  <sheetData>
    <row r="1" spans="1:24" ht="18.75" customHeight="1" x14ac:dyDescent="0.3">
      <c r="A1" s="522" t="s">
        <v>0</v>
      </c>
      <c r="B1" s="522"/>
      <c r="C1" s="522"/>
      <c r="D1" s="522"/>
      <c r="E1" s="522"/>
      <c r="F1" s="522"/>
      <c r="G1" s="522"/>
      <c r="H1" s="522"/>
      <c r="I1" s="522"/>
      <c r="J1" s="522"/>
      <c r="K1" s="522"/>
      <c r="L1" s="522"/>
      <c r="M1" s="522"/>
      <c r="N1" s="522"/>
      <c r="O1" s="522"/>
      <c r="P1" s="522"/>
      <c r="Q1" s="522"/>
      <c r="R1" s="522"/>
      <c r="S1" s="522"/>
      <c r="T1" s="522"/>
      <c r="U1" s="279"/>
    </row>
    <row r="2" spans="1:24" ht="12" customHeight="1" x14ac:dyDescent="0.3">
      <c r="A2" s="523" t="s">
        <v>80</v>
      </c>
      <c r="B2" s="524"/>
      <c r="C2" s="524"/>
      <c r="D2" s="524"/>
      <c r="E2" s="524"/>
      <c r="F2" s="524"/>
      <c r="G2" s="524"/>
      <c r="H2" s="524"/>
      <c r="I2" s="524"/>
      <c r="J2" s="524"/>
      <c r="K2" s="524"/>
      <c r="L2" s="524"/>
      <c r="M2" s="524"/>
      <c r="N2" s="524"/>
      <c r="O2" s="524"/>
      <c r="P2" s="524"/>
      <c r="Q2" s="524"/>
      <c r="R2" s="279"/>
      <c r="S2" s="279"/>
      <c r="T2" s="279"/>
      <c r="U2" s="279"/>
    </row>
    <row r="3" spans="1:24" ht="14.25" customHeight="1" x14ac:dyDescent="0.3">
      <c r="A3" s="525" t="s">
        <v>123</v>
      </c>
      <c r="B3" s="524"/>
      <c r="C3" s="524"/>
      <c r="D3" s="524"/>
      <c r="E3" s="524"/>
      <c r="F3" s="524"/>
      <c r="G3" s="524"/>
      <c r="H3" s="524"/>
      <c r="I3" s="524"/>
      <c r="J3" s="524"/>
      <c r="K3" s="524"/>
      <c r="L3" s="524"/>
      <c r="M3" s="524"/>
      <c r="N3" s="524"/>
      <c r="O3" s="524"/>
      <c r="P3" s="524"/>
      <c r="Q3" s="524"/>
      <c r="R3" s="524"/>
      <c r="S3" s="524"/>
      <c r="T3" s="524"/>
      <c r="U3" s="280"/>
    </row>
    <row r="4" spans="1:24" ht="13.5" customHeight="1" x14ac:dyDescent="0.3">
      <c r="A4" s="526" t="s">
        <v>1</v>
      </c>
      <c r="B4" s="527"/>
      <c r="C4" s="527"/>
      <c r="D4" s="527"/>
      <c r="E4" s="527"/>
      <c r="F4" s="527"/>
      <c r="G4" s="527"/>
      <c r="H4" s="527"/>
      <c r="I4" s="527"/>
      <c r="J4" s="527"/>
      <c r="K4" s="527"/>
      <c r="L4" s="527"/>
      <c r="M4" s="527"/>
      <c r="N4" s="527"/>
      <c r="O4" s="527"/>
      <c r="P4" s="527"/>
      <c r="Q4" s="527"/>
      <c r="R4" s="527"/>
      <c r="S4" s="527"/>
      <c r="T4" s="527"/>
      <c r="U4" s="281"/>
    </row>
    <row r="5" spans="1:24" ht="14.25" customHeight="1" x14ac:dyDescent="0.3">
      <c r="A5" s="528" t="s">
        <v>124</v>
      </c>
      <c r="B5" s="529"/>
      <c r="C5" s="529"/>
      <c r="D5" s="529"/>
      <c r="E5" s="529"/>
      <c r="F5" s="529"/>
      <c r="G5" s="529"/>
      <c r="H5" s="529"/>
      <c r="I5" s="529"/>
      <c r="J5" s="529"/>
      <c r="K5" s="529"/>
      <c r="L5" s="529"/>
      <c r="M5" s="529"/>
      <c r="N5" s="529"/>
      <c r="O5" s="529"/>
      <c r="P5" s="529"/>
      <c r="Q5" s="529"/>
      <c r="R5" s="530"/>
      <c r="S5" s="530"/>
      <c r="T5" s="530"/>
      <c r="U5" s="281"/>
    </row>
    <row r="6" spans="1:24" ht="21.75" x14ac:dyDescent="0.3">
      <c r="A6" s="531" t="s">
        <v>76</v>
      </c>
      <c r="B6" s="531"/>
      <c r="C6" s="531"/>
      <c r="D6" s="531"/>
      <c r="E6" s="531"/>
      <c r="F6" s="531"/>
      <c r="G6" s="531"/>
      <c r="H6" s="531"/>
      <c r="I6" s="531"/>
      <c r="J6" s="531"/>
      <c r="K6" s="531"/>
      <c r="L6" s="531"/>
      <c r="M6" s="531"/>
      <c r="N6" s="531"/>
      <c r="O6" s="531"/>
      <c r="P6" s="532"/>
      <c r="Q6" s="138"/>
      <c r="R6" s="533" t="s">
        <v>119</v>
      </c>
      <c r="S6" s="531"/>
      <c r="T6" s="531"/>
      <c r="U6" s="532"/>
      <c r="V6" s="130"/>
    </row>
    <row r="7" spans="1:24" ht="30" customHeight="1" x14ac:dyDescent="0.3">
      <c r="A7" s="514" t="s">
        <v>2</v>
      </c>
      <c r="B7" s="519" t="s">
        <v>3</v>
      </c>
      <c r="C7" s="520"/>
      <c r="D7" s="520"/>
      <c r="E7" s="520"/>
      <c r="F7" s="520"/>
      <c r="G7" s="520"/>
      <c r="H7" s="520"/>
      <c r="I7" s="520"/>
      <c r="J7" s="520"/>
      <c r="K7" s="520"/>
      <c r="L7" s="520"/>
      <c r="M7" s="520"/>
      <c r="N7" s="520"/>
      <c r="O7" s="520"/>
      <c r="P7" s="521"/>
      <c r="Q7" s="125"/>
      <c r="R7" s="139"/>
      <c r="S7" s="139"/>
      <c r="T7" s="139"/>
      <c r="U7" s="140"/>
    </row>
    <row r="8" spans="1:24" ht="25.5" customHeight="1" x14ac:dyDescent="0.3">
      <c r="A8" s="515"/>
      <c r="B8" s="516" t="s">
        <v>81</v>
      </c>
      <c r="C8" s="126"/>
      <c r="D8" s="517" t="s">
        <v>4</v>
      </c>
      <c r="E8" s="127"/>
      <c r="F8" s="534" t="s">
        <v>5</v>
      </c>
      <c r="G8" s="535"/>
      <c r="H8" s="536"/>
      <c r="I8" s="126"/>
      <c r="J8" s="518" t="s">
        <v>82</v>
      </c>
      <c r="K8" s="518"/>
      <c r="L8" s="518"/>
      <c r="M8" s="127"/>
      <c r="N8" s="518" t="s">
        <v>6</v>
      </c>
      <c r="O8" s="127"/>
      <c r="P8" s="518" t="s">
        <v>7</v>
      </c>
      <c r="Q8" s="127"/>
      <c r="R8" s="518" t="s">
        <v>8</v>
      </c>
      <c r="S8" s="518"/>
      <c r="T8" s="518"/>
      <c r="U8" s="518"/>
    </row>
    <row r="9" spans="1:24" ht="27.75" customHeight="1" x14ac:dyDescent="0.3">
      <c r="A9" s="515"/>
      <c r="B9" s="516"/>
      <c r="C9" s="128"/>
      <c r="D9" s="517"/>
      <c r="E9" s="129"/>
      <c r="F9" s="141" t="s">
        <v>9</v>
      </c>
      <c r="G9" s="141" t="s">
        <v>10</v>
      </c>
      <c r="H9" s="141" t="s">
        <v>11</v>
      </c>
      <c r="I9" s="128"/>
      <c r="J9" s="141" t="s">
        <v>9</v>
      </c>
      <c r="K9" s="141" t="s">
        <v>10</v>
      </c>
      <c r="L9" s="141" t="s">
        <v>11</v>
      </c>
      <c r="M9" s="129"/>
      <c r="N9" s="514"/>
      <c r="O9" s="129"/>
      <c r="P9" s="514"/>
      <c r="Q9" s="129"/>
      <c r="R9" s="141" t="s">
        <v>9</v>
      </c>
      <c r="S9" s="141" t="s">
        <v>10</v>
      </c>
      <c r="T9" s="141" t="s">
        <v>11</v>
      </c>
      <c r="U9" s="142" t="s">
        <v>104</v>
      </c>
    </row>
    <row r="10" spans="1:24" ht="6" customHeight="1" thickBot="1" x14ac:dyDescent="0.6">
      <c r="A10" s="511"/>
      <c r="B10" s="512"/>
      <c r="C10" s="512"/>
      <c r="D10" s="512"/>
      <c r="E10" s="512"/>
      <c r="F10" s="512"/>
      <c r="G10" s="512"/>
      <c r="H10" s="512"/>
      <c r="I10" s="512"/>
      <c r="J10" s="512"/>
      <c r="K10" s="512"/>
      <c r="L10" s="512"/>
      <c r="M10" s="512"/>
      <c r="N10" s="512"/>
      <c r="O10" s="512"/>
      <c r="P10" s="512"/>
      <c r="Q10" s="512"/>
      <c r="R10" s="512"/>
      <c r="S10" s="512"/>
      <c r="T10" s="512"/>
      <c r="U10" s="513"/>
    </row>
    <row r="11" spans="1:24" ht="30" customHeight="1" x14ac:dyDescent="0.35">
      <c r="A11" s="318" t="str">
        <f>VLOOKUP('Hoja de trabajo'!$A$2,Hoja1!$B$1:$C$34,2,FALSE)</f>
        <v>Elegir Institución en Hoja de trabajo</v>
      </c>
      <c r="B11" s="303"/>
      <c r="C11" s="303"/>
      <c r="D11" s="304"/>
      <c r="E11" s="305"/>
      <c r="F11" s="306"/>
      <c r="G11" s="306"/>
      <c r="H11" s="306"/>
      <c r="I11" s="135"/>
      <c r="J11" s="306"/>
      <c r="K11" s="306"/>
      <c r="L11" s="306"/>
      <c r="M11" s="135"/>
      <c r="N11" s="307"/>
      <c r="O11" s="135"/>
      <c r="P11" s="308"/>
      <c r="Q11" s="135"/>
      <c r="R11" s="135"/>
      <c r="S11" s="135"/>
      <c r="T11" s="135"/>
      <c r="U11" s="309"/>
      <c r="W11" s="132"/>
      <c r="X11" s="132"/>
    </row>
    <row r="12" spans="1:24" ht="35.1" customHeight="1" x14ac:dyDescent="0.3">
      <c r="A12" s="508" t="s">
        <v>222</v>
      </c>
      <c r="B12" s="509"/>
      <c r="C12" s="509"/>
      <c r="D12" s="509"/>
      <c r="E12" s="509"/>
      <c r="F12" s="509"/>
      <c r="G12" s="509"/>
      <c r="H12" s="509"/>
      <c r="I12" s="509"/>
      <c r="J12" s="509"/>
      <c r="K12" s="509"/>
      <c r="L12" s="509"/>
      <c r="M12" s="509"/>
      <c r="N12" s="509"/>
      <c r="O12" s="509"/>
      <c r="P12" s="509"/>
      <c r="Q12" s="509"/>
      <c r="R12" s="509"/>
      <c r="S12" s="509"/>
      <c r="T12" s="509"/>
      <c r="U12" s="510"/>
      <c r="W12" s="132"/>
      <c r="X12" s="132"/>
    </row>
    <row r="13" spans="1:24" ht="35.1" customHeight="1" x14ac:dyDescent="0.3">
      <c r="A13" s="508"/>
      <c r="B13" s="509"/>
      <c r="C13" s="509"/>
      <c r="D13" s="509"/>
      <c r="E13" s="509"/>
      <c r="F13" s="509"/>
      <c r="G13" s="509"/>
      <c r="H13" s="509"/>
      <c r="I13" s="509"/>
      <c r="J13" s="509"/>
      <c r="K13" s="509"/>
      <c r="L13" s="509"/>
      <c r="M13" s="509"/>
      <c r="N13" s="509"/>
      <c r="O13" s="509"/>
      <c r="P13" s="509"/>
      <c r="Q13" s="509"/>
      <c r="R13" s="509"/>
      <c r="S13" s="509"/>
      <c r="T13" s="509"/>
      <c r="U13" s="510"/>
      <c r="W13" s="132"/>
      <c r="X13" s="132"/>
    </row>
    <row r="14" spans="1:24" ht="35.1" customHeight="1" x14ac:dyDescent="0.3">
      <c r="A14" s="508"/>
      <c r="B14" s="509"/>
      <c r="C14" s="509"/>
      <c r="D14" s="509"/>
      <c r="E14" s="509"/>
      <c r="F14" s="509"/>
      <c r="G14" s="509"/>
      <c r="H14" s="509"/>
      <c r="I14" s="509"/>
      <c r="J14" s="509"/>
      <c r="K14" s="509"/>
      <c r="L14" s="509"/>
      <c r="M14" s="509"/>
      <c r="N14" s="509"/>
      <c r="O14" s="509"/>
      <c r="P14" s="509"/>
      <c r="Q14" s="509"/>
      <c r="R14" s="509"/>
      <c r="S14" s="509"/>
      <c r="T14" s="509"/>
      <c r="U14" s="510"/>
      <c r="W14" s="132"/>
      <c r="X14" s="132"/>
    </row>
    <row r="15" spans="1:24" ht="35.1" customHeight="1" x14ac:dyDescent="0.3">
      <c r="A15" s="508"/>
      <c r="B15" s="509"/>
      <c r="C15" s="509"/>
      <c r="D15" s="509"/>
      <c r="E15" s="509"/>
      <c r="F15" s="509"/>
      <c r="G15" s="509"/>
      <c r="H15" s="509"/>
      <c r="I15" s="509"/>
      <c r="J15" s="509"/>
      <c r="K15" s="509"/>
      <c r="L15" s="509"/>
      <c r="M15" s="509"/>
      <c r="N15" s="509"/>
      <c r="O15" s="509"/>
      <c r="P15" s="509"/>
      <c r="Q15" s="509"/>
      <c r="R15" s="509"/>
      <c r="S15" s="509"/>
      <c r="T15" s="509"/>
      <c r="U15" s="510"/>
      <c r="W15" s="132"/>
      <c r="X15" s="132"/>
    </row>
    <row r="16" spans="1:24" ht="35.1" customHeight="1" x14ac:dyDescent="0.3">
      <c r="A16" s="508"/>
      <c r="B16" s="509"/>
      <c r="C16" s="509"/>
      <c r="D16" s="509"/>
      <c r="E16" s="509"/>
      <c r="F16" s="509"/>
      <c r="G16" s="509"/>
      <c r="H16" s="509"/>
      <c r="I16" s="509"/>
      <c r="J16" s="509"/>
      <c r="K16" s="509"/>
      <c r="L16" s="509"/>
      <c r="M16" s="509"/>
      <c r="N16" s="509"/>
      <c r="O16" s="509"/>
      <c r="P16" s="509"/>
      <c r="Q16" s="509"/>
      <c r="R16" s="509"/>
      <c r="S16" s="509"/>
      <c r="T16" s="509"/>
      <c r="U16" s="510"/>
      <c r="W16" s="132"/>
      <c r="X16" s="132"/>
    </row>
    <row r="17" spans="1:24" ht="35.1" customHeight="1" x14ac:dyDescent="0.3">
      <c r="A17" s="508"/>
      <c r="B17" s="509"/>
      <c r="C17" s="509"/>
      <c r="D17" s="509"/>
      <c r="E17" s="509"/>
      <c r="F17" s="509"/>
      <c r="G17" s="509"/>
      <c r="H17" s="509"/>
      <c r="I17" s="509"/>
      <c r="J17" s="509"/>
      <c r="K17" s="509"/>
      <c r="L17" s="509"/>
      <c r="M17" s="509"/>
      <c r="N17" s="509"/>
      <c r="O17" s="509"/>
      <c r="P17" s="509"/>
      <c r="Q17" s="509"/>
      <c r="R17" s="509"/>
      <c r="S17" s="509"/>
      <c r="T17" s="509"/>
      <c r="U17" s="510"/>
      <c r="W17" s="132"/>
      <c r="X17" s="132"/>
    </row>
    <row r="18" spans="1:24" ht="35.1" customHeight="1" x14ac:dyDescent="0.3">
      <c r="A18" s="508"/>
      <c r="B18" s="509"/>
      <c r="C18" s="509"/>
      <c r="D18" s="509"/>
      <c r="E18" s="509"/>
      <c r="F18" s="509"/>
      <c r="G18" s="509"/>
      <c r="H18" s="509"/>
      <c r="I18" s="509"/>
      <c r="J18" s="509"/>
      <c r="K18" s="509"/>
      <c r="L18" s="509"/>
      <c r="M18" s="509"/>
      <c r="N18" s="509"/>
      <c r="O18" s="509"/>
      <c r="P18" s="509"/>
      <c r="Q18" s="509"/>
      <c r="R18" s="509"/>
      <c r="S18" s="509"/>
      <c r="T18" s="509"/>
      <c r="U18" s="510"/>
      <c r="W18" s="132"/>
      <c r="X18" s="132"/>
    </row>
    <row r="19" spans="1:24" ht="35.1" customHeight="1" x14ac:dyDescent="0.3">
      <c r="A19" s="508"/>
      <c r="B19" s="509"/>
      <c r="C19" s="509"/>
      <c r="D19" s="509"/>
      <c r="E19" s="509"/>
      <c r="F19" s="509"/>
      <c r="G19" s="509"/>
      <c r="H19" s="509"/>
      <c r="I19" s="509"/>
      <c r="J19" s="509"/>
      <c r="K19" s="509"/>
      <c r="L19" s="509"/>
      <c r="M19" s="509"/>
      <c r="N19" s="509"/>
      <c r="O19" s="509"/>
      <c r="P19" s="509"/>
      <c r="Q19" s="509"/>
      <c r="R19" s="509"/>
      <c r="S19" s="509"/>
      <c r="T19" s="509"/>
      <c r="U19" s="510"/>
      <c r="W19" s="132"/>
      <c r="X19" s="132"/>
    </row>
    <row r="20" spans="1:24" ht="35.1" customHeight="1" x14ac:dyDescent="0.3">
      <c r="A20" s="508"/>
      <c r="B20" s="509"/>
      <c r="C20" s="509"/>
      <c r="D20" s="509"/>
      <c r="E20" s="509"/>
      <c r="F20" s="509"/>
      <c r="G20" s="509"/>
      <c r="H20" s="509"/>
      <c r="I20" s="509"/>
      <c r="J20" s="509"/>
      <c r="K20" s="509"/>
      <c r="L20" s="509"/>
      <c r="M20" s="509"/>
      <c r="N20" s="509"/>
      <c r="O20" s="509"/>
      <c r="P20" s="509"/>
      <c r="Q20" s="509"/>
      <c r="R20" s="509"/>
      <c r="S20" s="509"/>
      <c r="T20" s="509"/>
      <c r="U20" s="510"/>
      <c r="W20" s="132"/>
      <c r="X20" s="132"/>
    </row>
    <row r="21" spans="1:24" ht="35.1" customHeight="1" x14ac:dyDescent="0.3">
      <c r="A21" s="508"/>
      <c r="B21" s="509"/>
      <c r="C21" s="509"/>
      <c r="D21" s="509"/>
      <c r="E21" s="509"/>
      <c r="F21" s="509"/>
      <c r="G21" s="509"/>
      <c r="H21" s="509"/>
      <c r="I21" s="509"/>
      <c r="J21" s="509"/>
      <c r="K21" s="509"/>
      <c r="L21" s="509"/>
      <c r="M21" s="509"/>
      <c r="N21" s="509"/>
      <c r="O21" s="509"/>
      <c r="P21" s="509"/>
      <c r="Q21" s="509"/>
      <c r="R21" s="509"/>
      <c r="S21" s="509"/>
      <c r="T21" s="509"/>
      <c r="U21" s="510"/>
      <c r="W21" s="132"/>
      <c r="X21" s="132"/>
    </row>
    <row r="22" spans="1:24" ht="35.1" customHeight="1" x14ac:dyDescent="0.3">
      <c r="A22" s="508"/>
      <c r="B22" s="509"/>
      <c r="C22" s="509"/>
      <c r="D22" s="509"/>
      <c r="E22" s="509"/>
      <c r="F22" s="509"/>
      <c r="G22" s="509"/>
      <c r="H22" s="509"/>
      <c r="I22" s="509"/>
      <c r="J22" s="509"/>
      <c r="K22" s="509"/>
      <c r="L22" s="509"/>
      <c r="M22" s="509"/>
      <c r="N22" s="509"/>
      <c r="O22" s="509"/>
      <c r="P22" s="509"/>
      <c r="Q22" s="509"/>
      <c r="R22" s="509"/>
      <c r="S22" s="509"/>
      <c r="T22" s="509"/>
      <c r="U22" s="510"/>
      <c r="W22" s="132"/>
      <c r="X22" s="132"/>
    </row>
    <row r="23" spans="1:24" ht="35.1" customHeight="1" x14ac:dyDescent="0.3">
      <c r="A23" s="508"/>
      <c r="B23" s="509"/>
      <c r="C23" s="509"/>
      <c r="D23" s="509"/>
      <c r="E23" s="509"/>
      <c r="F23" s="509"/>
      <c r="G23" s="509"/>
      <c r="H23" s="509"/>
      <c r="I23" s="509"/>
      <c r="J23" s="509"/>
      <c r="K23" s="509"/>
      <c r="L23" s="509"/>
      <c r="M23" s="509"/>
      <c r="N23" s="509"/>
      <c r="O23" s="509"/>
      <c r="P23" s="509"/>
      <c r="Q23" s="509"/>
      <c r="R23" s="509"/>
      <c r="S23" s="509"/>
      <c r="T23" s="509"/>
      <c r="U23" s="510"/>
      <c r="W23" s="132"/>
      <c r="X23" s="132"/>
    </row>
    <row r="24" spans="1:24" ht="35.1" customHeight="1" x14ac:dyDescent="0.3">
      <c r="A24" s="508"/>
      <c r="B24" s="509"/>
      <c r="C24" s="509"/>
      <c r="D24" s="509"/>
      <c r="E24" s="509"/>
      <c r="F24" s="509"/>
      <c r="G24" s="509"/>
      <c r="H24" s="509"/>
      <c r="I24" s="509"/>
      <c r="J24" s="509"/>
      <c r="K24" s="509"/>
      <c r="L24" s="509"/>
      <c r="M24" s="509"/>
      <c r="N24" s="509"/>
      <c r="O24" s="509"/>
      <c r="P24" s="509"/>
      <c r="Q24" s="509"/>
      <c r="R24" s="509"/>
      <c r="S24" s="509"/>
      <c r="T24" s="509"/>
      <c r="U24" s="510"/>
      <c r="W24" s="132"/>
      <c r="X24" s="132"/>
    </row>
    <row r="25" spans="1:24" ht="35.1" customHeight="1" x14ac:dyDescent="0.3">
      <c r="A25" s="508"/>
      <c r="B25" s="509"/>
      <c r="C25" s="509"/>
      <c r="D25" s="509"/>
      <c r="E25" s="509"/>
      <c r="F25" s="509"/>
      <c r="G25" s="509"/>
      <c r="H25" s="509"/>
      <c r="I25" s="509"/>
      <c r="J25" s="509"/>
      <c r="K25" s="509"/>
      <c r="L25" s="509"/>
      <c r="M25" s="509"/>
      <c r="N25" s="509"/>
      <c r="O25" s="509"/>
      <c r="P25" s="509"/>
      <c r="Q25" s="509"/>
      <c r="R25" s="509"/>
      <c r="S25" s="509"/>
      <c r="T25" s="509"/>
      <c r="U25" s="510"/>
      <c r="W25" s="132"/>
      <c r="X25" s="132"/>
    </row>
    <row r="26" spans="1:24" ht="35.1" customHeight="1" x14ac:dyDescent="0.3">
      <c r="A26" s="508"/>
      <c r="B26" s="509"/>
      <c r="C26" s="509"/>
      <c r="D26" s="509"/>
      <c r="E26" s="509"/>
      <c r="F26" s="509"/>
      <c r="G26" s="509"/>
      <c r="H26" s="509"/>
      <c r="I26" s="509"/>
      <c r="J26" s="509"/>
      <c r="K26" s="509"/>
      <c r="L26" s="509"/>
      <c r="M26" s="509"/>
      <c r="N26" s="509"/>
      <c r="O26" s="509"/>
      <c r="P26" s="509"/>
      <c r="Q26" s="509"/>
      <c r="R26" s="509"/>
      <c r="S26" s="509"/>
      <c r="T26" s="509"/>
      <c r="U26" s="510"/>
      <c r="W26" s="132"/>
      <c r="X26" s="132"/>
    </row>
    <row r="27" spans="1:24" ht="35.1" customHeight="1" x14ac:dyDescent="0.3">
      <c r="A27" s="508"/>
      <c r="B27" s="509"/>
      <c r="C27" s="509"/>
      <c r="D27" s="509"/>
      <c r="E27" s="509"/>
      <c r="F27" s="509"/>
      <c r="G27" s="509"/>
      <c r="H27" s="509"/>
      <c r="I27" s="509"/>
      <c r="J27" s="509"/>
      <c r="K27" s="509"/>
      <c r="L27" s="509"/>
      <c r="M27" s="509"/>
      <c r="N27" s="509"/>
      <c r="O27" s="509"/>
      <c r="P27" s="509"/>
      <c r="Q27" s="509"/>
      <c r="R27" s="509"/>
      <c r="S27" s="509"/>
      <c r="T27" s="509"/>
      <c r="U27" s="510"/>
      <c r="W27" s="132"/>
      <c r="X27" s="132"/>
    </row>
    <row r="28" spans="1:24" ht="35.1" customHeight="1" x14ac:dyDescent="0.3">
      <c r="A28" s="508"/>
      <c r="B28" s="509"/>
      <c r="C28" s="509"/>
      <c r="D28" s="509"/>
      <c r="E28" s="509"/>
      <c r="F28" s="509"/>
      <c r="G28" s="509"/>
      <c r="H28" s="509"/>
      <c r="I28" s="509"/>
      <c r="J28" s="509"/>
      <c r="K28" s="509"/>
      <c r="L28" s="509"/>
      <c r="M28" s="509"/>
      <c r="N28" s="509"/>
      <c r="O28" s="509"/>
      <c r="P28" s="509"/>
      <c r="Q28" s="509"/>
      <c r="R28" s="509"/>
      <c r="S28" s="509"/>
      <c r="T28" s="509"/>
      <c r="U28" s="510"/>
      <c r="W28" s="132"/>
      <c r="X28" s="132"/>
    </row>
    <row r="29" spans="1:24" ht="35.1" customHeight="1" x14ac:dyDescent="0.3">
      <c r="A29" s="508"/>
      <c r="B29" s="509"/>
      <c r="C29" s="509"/>
      <c r="D29" s="509"/>
      <c r="E29" s="509"/>
      <c r="F29" s="509"/>
      <c r="G29" s="509"/>
      <c r="H29" s="509"/>
      <c r="I29" s="509"/>
      <c r="J29" s="509"/>
      <c r="K29" s="509"/>
      <c r="L29" s="509"/>
      <c r="M29" s="509"/>
      <c r="N29" s="509"/>
      <c r="O29" s="509"/>
      <c r="P29" s="509"/>
      <c r="Q29" s="509"/>
      <c r="R29" s="509"/>
      <c r="S29" s="509"/>
      <c r="T29" s="509"/>
      <c r="U29" s="510"/>
      <c r="W29" s="132"/>
      <c r="X29" s="132"/>
    </row>
    <row r="30" spans="1:24" ht="35.1" customHeight="1" x14ac:dyDescent="0.3">
      <c r="A30" s="508"/>
      <c r="B30" s="509"/>
      <c r="C30" s="509"/>
      <c r="D30" s="509"/>
      <c r="E30" s="509"/>
      <c r="F30" s="509"/>
      <c r="G30" s="509"/>
      <c r="H30" s="509"/>
      <c r="I30" s="509"/>
      <c r="J30" s="509"/>
      <c r="K30" s="509"/>
      <c r="L30" s="509"/>
      <c r="M30" s="509"/>
      <c r="N30" s="509"/>
      <c r="O30" s="509"/>
      <c r="P30" s="509"/>
      <c r="Q30" s="509"/>
      <c r="R30" s="509"/>
      <c r="S30" s="509"/>
      <c r="T30" s="509"/>
      <c r="U30" s="510"/>
      <c r="W30" s="132"/>
      <c r="X30" s="132"/>
    </row>
    <row r="31" spans="1:24" ht="35.1" customHeight="1" x14ac:dyDescent="0.3">
      <c r="A31" s="508"/>
      <c r="B31" s="509"/>
      <c r="C31" s="509"/>
      <c r="D31" s="509"/>
      <c r="E31" s="509"/>
      <c r="F31" s="509"/>
      <c r="G31" s="509"/>
      <c r="H31" s="509"/>
      <c r="I31" s="509"/>
      <c r="J31" s="509"/>
      <c r="K31" s="509"/>
      <c r="L31" s="509"/>
      <c r="M31" s="509"/>
      <c r="N31" s="509"/>
      <c r="O31" s="509"/>
      <c r="P31" s="509"/>
      <c r="Q31" s="509"/>
      <c r="R31" s="509"/>
      <c r="S31" s="509"/>
      <c r="T31" s="509"/>
      <c r="U31" s="510"/>
      <c r="W31" s="132"/>
      <c r="X31" s="132"/>
    </row>
    <row r="32" spans="1:24" ht="35.1" customHeight="1" x14ac:dyDescent="0.3">
      <c r="A32" s="508"/>
      <c r="B32" s="509"/>
      <c r="C32" s="509"/>
      <c r="D32" s="509"/>
      <c r="E32" s="509"/>
      <c r="F32" s="509"/>
      <c r="G32" s="509"/>
      <c r="H32" s="509"/>
      <c r="I32" s="509"/>
      <c r="J32" s="509"/>
      <c r="K32" s="509"/>
      <c r="L32" s="509"/>
      <c r="M32" s="509"/>
      <c r="N32" s="509"/>
      <c r="O32" s="509"/>
      <c r="P32" s="509"/>
      <c r="Q32" s="509"/>
      <c r="R32" s="509"/>
      <c r="S32" s="509"/>
      <c r="T32" s="509"/>
      <c r="U32" s="510"/>
      <c r="W32" s="132"/>
      <c r="X32" s="132"/>
    </row>
    <row r="33" spans="1:24" s="51" customFormat="1" x14ac:dyDescent="0.3">
      <c r="A33" s="131"/>
      <c r="B33" s="310"/>
      <c r="C33" s="311"/>
      <c r="D33" s="312"/>
      <c r="E33" s="313"/>
      <c r="F33" s="314"/>
      <c r="G33" s="314"/>
      <c r="H33" s="314"/>
      <c r="I33" s="136"/>
      <c r="J33" s="314"/>
      <c r="K33" s="314"/>
      <c r="L33" s="314"/>
      <c r="M33" s="136"/>
      <c r="N33" s="136"/>
      <c r="O33" s="136"/>
      <c r="P33" s="315"/>
      <c r="Q33" s="136"/>
      <c r="R33" s="316"/>
      <c r="S33" s="316"/>
      <c r="T33" s="316"/>
      <c r="U33" s="317"/>
      <c r="W33" s="319"/>
      <c r="X33" s="319"/>
    </row>
    <row r="34" spans="1:24" s="51" customFormat="1" ht="15.75" thickBot="1" x14ac:dyDescent="0.35">
      <c r="A34" s="320"/>
      <c r="B34" s="321"/>
      <c r="C34" s="322"/>
      <c r="D34" s="323"/>
      <c r="E34" s="324"/>
      <c r="F34" s="325"/>
      <c r="G34" s="325"/>
      <c r="H34" s="325"/>
      <c r="I34" s="326"/>
      <c r="J34" s="325"/>
      <c r="K34" s="325"/>
      <c r="L34" s="325"/>
      <c r="M34" s="326"/>
      <c r="N34" s="326"/>
      <c r="O34" s="326"/>
      <c r="P34" s="327"/>
      <c r="Q34" s="326"/>
      <c r="R34" s="328"/>
      <c r="S34" s="328"/>
      <c r="T34" s="328"/>
      <c r="U34" s="329"/>
      <c r="W34" s="319"/>
      <c r="X34" s="319"/>
    </row>
    <row r="35" spans="1:24" s="51" customFormat="1" x14ac:dyDescent="0.3">
      <c r="A35" s="330"/>
      <c r="B35" s="310"/>
      <c r="C35" s="311"/>
      <c r="D35" s="312"/>
      <c r="E35" s="313"/>
      <c r="F35" s="314"/>
      <c r="G35" s="314"/>
      <c r="H35" s="314"/>
      <c r="I35" s="136"/>
      <c r="J35" s="314"/>
      <c r="K35" s="314"/>
      <c r="L35" s="314"/>
      <c r="M35" s="136"/>
      <c r="N35" s="136"/>
      <c r="O35" s="136"/>
      <c r="P35" s="315"/>
      <c r="Q35" s="136"/>
      <c r="R35" s="316"/>
      <c r="S35" s="316"/>
      <c r="T35" s="316"/>
      <c r="U35" s="316"/>
      <c r="W35" s="319"/>
      <c r="X35" s="319"/>
    </row>
    <row r="36" spans="1:24" x14ac:dyDescent="0.3">
      <c r="A36" s="62"/>
      <c r="B36" s="62"/>
      <c r="C36" s="62"/>
      <c r="D36" s="62"/>
      <c r="E36" s="62"/>
      <c r="F36" s="143"/>
      <c r="G36" s="143"/>
      <c r="H36" s="143"/>
      <c r="I36" s="143"/>
      <c r="J36" s="143"/>
      <c r="K36" s="143"/>
      <c r="L36" s="143"/>
      <c r="M36" s="143"/>
      <c r="N36" s="143"/>
      <c r="O36" s="143"/>
      <c r="P36" s="62"/>
      <c r="Q36" s="143"/>
    </row>
    <row r="37" spans="1:24" x14ac:dyDescent="0.3">
      <c r="R37" s="134"/>
      <c r="S37" s="134"/>
      <c r="T37" s="134"/>
      <c r="W37" s="133"/>
    </row>
    <row r="40" spans="1:24" x14ac:dyDescent="0.3">
      <c r="S40" s="137"/>
    </row>
  </sheetData>
  <mergeCells count="18">
    <mergeCell ref="A6:P6"/>
    <mergeCell ref="R6:U6"/>
    <mergeCell ref="F8:H8"/>
    <mergeCell ref="J8:L8"/>
    <mergeCell ref="R8:U8"/>
    <mergeCell ref="A1:T1"/>
    <mergeCell ref="A2:Q2"/>
    <mergeCell ref="A3:T3"/>
    <mergeCell ref="A4:T4"/>
    <mergeCell ref="A5:T5"/>
    <mergeCell ref="A12:U32"/>
    <mergeCell ref="A10:U10"/>
    <mergeCell ref="A7:A9"/>
    <mergeCell ref="B8:B9"/>
    <mergeCell ref="D8:D9"/>
    <mergeCell ref="N8:N9"/>
    <mergeCell ref="P8:P9"/>
    <mergeCell ref="B7:P7"/>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35"/>
  <sheetViews>
    <sheetView zoomScale="80" zoomScaleNormal="80" workbookViewId="0">
      <selection sqref="A1:T1"/>
    </sheetView>
  </sheetViews>
  <sheetFormatPr baseColWidth="10" defaultColWidth="11.42578125" defaultRowHeight="15" x14ac:dyDescent="0.3"/>
  <cols>
    <col min="1" max="1" width="20" style="8" customWidth="1"/>
    <col min="2" max="2" width="34.5703125" style="8" customWidth="1"/>
    <col min="3" max="3" width="1" style="8" customWidth="1"/>
    <col min="4" max="4" width="14.7109375" style="8" customWidth="1"/>
    <col min="5" max="5" width="1" style="8" customWidth="1"/>
    <col min="6" max="8" width="10.85546875" style="8" customWidth="1"/>
    <col min="9" max="9" width="1" style="8" customWidth="1"/>
    <col min="10" max="12" width="10.85546875" style="8" customWidth="1"/>
    <col min="13" max="13" width="1" style="8" customWidth="1"/>
    <col min="14" max="14" width="19.42578125" style="8" customWidth="1"/>
    <col min="15" max="15" width="1" style="8" customWidth="1"/>
    <col min="16" max="16" width="16.85546875" style="8" customWidth="1"/>
    <col min="17" max="17" width="1" style="8" customWidth="1"/>
    <col min="18" max="18" width="12.7109375" style="8" customWidth="1"/>
    <col min="19" max="19" width="13" style="8" customWidth="1"/>
    <col min="20" max="20" width="13.140625" style="8" customWidth="1"/>
    <col min="21" max="21" width="13.85546875" style="8" bestFit="1" customWidth="1"/>
    <col min="22" max="23" width="11.42578125" style="8"/>
    <col min="24" max="24" width="6.140625" style="8" customWidth="1"/>
    <col min="25" max="25" width="7.85546875" style="8" customWidth="1"/>
    <col min="26" max="16384" width="11.42578125" style="8"/>
  </cols>
  <sheetData>
    <row r="1" spans="1:24" ht="18.75" customHeight="1" x14ac:dyDescent="0.3">
      <c r="A1" s="522" t="s">
        <v>0</v>
      </c>
      <c r="B1" s="522"/>
      <c r="C1" s="522"/>
      <c r="D1" s="522"/>
      <c r="E1" s="522"/>
      <c r="F1" s="522"/>
      <c r="G1" s="522"/>
      <c r="H1" s="522"/>
      <c r="I1" s="522"/>
      <c r="J1" s="522"/>
      <c r="K1" s="522"/>
      <c r="L1" s="522"/>
      <c r="M1" s="522"/>
      <c r="N1" s="522"/>
      <c r="O1" s="522"/>
      <c r="P1" s="522"/>
      <c r="Q1" s="522"/>
      <c r="R1" s="522"/>
      <c r="S1" s="522"/>
      <c r="T1" s="522"/>
      <c r="U1" s="279"/>
    </row>
    <row r="2" spans="1:24" ht="12" customHeight="1" x14ac:dyDescent="0.3">
      <c r="A2" s="523" t="s">
        <v>80</v>
      </c>
      <c r="B2" s="524"/>
      <c r="C2" s="524"/>
      <c r="D2" s="524"/>
      <c r="E2" s="524"/>
      <c r="F2" s="524"/>
      <c r="G2" s="524"/>
      <c r="H2" s="524"/>
      <c r="I2" s="524"/>
      <c r="J2" s="524"/>
      <c r="K2" s="524"/>
      <c r="L2" s="524"/>
      <c r="M2" s="524"/>
      <c r="N2" s="524"/>
      <c r="O2" s="524"/>
      <c r="P2" s="524"/>
      <c r="Q2" s="524"/>
      <c r="R2" s="279"/>
      <c r="S2" s="279"/>
      <c r="T2" s="279"/>
      <c r="U2" s="279"/>
    </row>
    <row r="3" spans="1:24" ht="14.25" customHeight="1" x14ac:dyDescent="0.3">
      <c r="A3" s="525" t="s">
        <v>123</v>
      </c>
      <c r="B3" s="524"/>
      <c r="C3" s="524"/>
      <c r="D3" s="524"/>
      <c r="E3" s="524"/>
      <c r="F3" s="524"/>
      <c r="G3" s="524"/>
      <c r="H3" s="524"/>
      <c r="I3" s="524"/>
      <c r="J3" s="524"/>
      <c r="K3" s="524"/>
      <c r="L3" s="524"/>
      <c r="M3" s="524"/>
      <c r="N3" s="524"/>
      <c r="O3" s="524"/>
      <c r="P3" s="524"/>
      <c r="Q3" s="524"/>
      <c r="R3" s="524"/>
      <c r="S3" s="524"/>
      <c r="T3" s="524"/>
      <c r="U3" s="280"/>
    </row>
    <row r="4" spans="1:24" ht="13.5" customHeight="1" x14ac:dyDescent="0.3">
      <c r="A4" s="526" t="s">
        <v>1</v>
      </c>
      <c r="B4" s="527"/>
      <c r="C4" s="527"/>
      <c r="D4" s="527"/>
      <c r="E4" s="527"/>
      <c r="F4" s="527"/>
      <c r="G4" s="527"/>
      <c r="H4" s="527"/>
      <c r="I4" s="527"/>
      <c r="J4" s="527"/>
      <c r="K4" s="527"/>
      <c r="L4" s="527"/>
      <c r="M4" s="527"/>
      <c r="N4" s="527"/>
      <c r="O4" s="527"/>
      <c r="P4" s="527"/>
      <c r="Q4" s="527"/>
      <c r="R4" s="527"/>
      <c r="S4" s="527"/>
      <c r="T4" s="527"/>
      <c r="U4" s="281"/>
    </row>
    <row r="5" spans="1:24" ht="14.25" customHeight="1" x14ac:dyDescent="0.3">
      <c r="A5" s="528" t="s">
        <v>125</v>
      </c>
      <c r="B5" s="529"/>
      <c r="C5" s="529"/>
      <c r="D5" s="529"/>
      <c r="E5" s="529"/>
      <c r="F5" s="529"/>
      <c r="G5" s="529"/>
      <c r="H5" s="529"/>
      <c r="I5" s="529"/>
      <c r="J5" s="529"/>
      <c r="K5" s="529"/>
      <c r="L5" s="529"/>
      <c r="M5" s="529"/>
      <c r="N5" s="529"/>
      <c r="O5" s="529"/>
      <c r="P5" s="529"/>
      <c r="Q5" s="529"/>
      <c r="R5" s="530"/>
      <c r="S5" s="530"/>
      <c r="T5" s="530"/>
      <c r="U5" s="281"/>
    </row>
    <row r="6" spans="1:24" ht="21.75" x14ac:dyDescent="0.3">
      <c r="A6" s="531" t="s">
        <v>76</v>
      </c>
      <c r="B6" s="531"/>
      <c r="C6" s="531"/>
      <c r="D6" s="531"/>
      <c r="E6" s="531"/>
      <c r="F6" s="531"/>
      <c r="G6" s="531"/>
      <c r="H6" s="531"/>
      <c r="I6" s="531"/>
      <c r="J6" s="531"/>
      <c r="K6" s="531"/>
      <c r="L6" s="531"/>
      <c r="M6" s="531"/>
      <c r="N6" s="531"/>
      <c r="O6" s="531"/>
      <c r="P6" s="532"/>
      <c r="Q6" s="138"/>
      <c r="R6" s="533" t="s">
        <v>120</v>
      </c>
      <c r="S6" s="531"/>
      <c r="T6" s="531"/>
      <c r="U6" s="532"/>
      <c r="V6" s="130"/>
    </row>
    <row r="7" spans="1:24" ht="30" customHeight="1" x14ac:dyDescent="0.3">
      <c r="A7" s="514" t="s">
        <v>2</v>
      </c>
      <c r="B7" s="519" t="s">
        <v>3</v>
      </c>
      <c r="C7" s="520"/>
      <c r="D7" s="520"/>
      <c r="E7" s="520"/>
      <c r="F7" s="520"/>
      <c r="G7" s="520"/>
      <c r="H7" s="520"/>
      <c r="I7" s="520"/>
      <c r="J7" s="520"/>
      <c r="K7" s="520"/>
      <c r="L7" s="520"/>
      <c r="M7" s="520"/>
      <c r="N7" s="520"/>
      <c r="O7" s="520"/>
      <c r="P7" s="521"/>
      <c r="Q7" s="125"/>
      <c r="R7" s="139"/>
      <c r="S7" s="139"/>
      <c r="T7" s="139"/>
      <c r="U7" s="140"/>
    </row>
    <row r="8" spans="1:24" ht="25.5" customHeight="1" x14ac:dyDescent="0.3">
      <c r="A8" s="515"/>
      <c r="B8" s="516" t="s">
        <v>81</v>
      </c>
      <c r="C8" s="126"/>
      <c r="D8" s="517" t="s">
        <v>4</v>
      </c>
      <c r="E8" s="127"/>
      <c r="F8" s="534" t="s">
        <v>5</v>
      </c>
      <c r="G8" s="535"/>
      <c r="H8" s="536"/>
      <c r="I8" s="126"/>
      <c r="J8" s="518" t="s">
        <v>82</v>
      </c>
      <c r="K8" s="518"/>
      <c r="L8" s="518"/>
      <c r="M8" s="127"/>
      <c r="N8" s="518" t="s">
        <v>6</v>
      </c>
      <c r="O8" s="127"/>
      <c r="P8" s="518" t="s">
        <v>7</v>
      </c>
      <c r="Q8" s="127"/>
      <c r="R8" s="518" t="s">
        <v>8</v>
      </c>
      <c r="S8" s="518"/>
      <c r="T8" s="518"/>
      <c r="U8" s="518"/>
    </row>
    <row r="9" spans="1:24" ht="27.75" customHeight="1" x14ac:dyDescent="0.3">
      <c r="A9" s="515"/>
      <c r="B9" s="516"/>
      <c r="C9" s="128"/>
      <c r="D9" s="517"/>
      <c r="E9" s="129"/>
      <c r="F9" s="141" t="s">
        <v>47</v>
      </c>
      <c r="G9" s="141" t="s">
        <v>52</v>
      </c>
      <c r="H9" s="141" t="s">
        <v>48</v>
      </c>
      <c r="I9" s="128"/>
      <c r="J9" s="141" t="s">
        <v>47</v>
      </c>
      <c r="K9" s="141" t="s">
        <v>52</v>
      </c>
      <c r="L9" s="141" t="s">
        <v>48</v>
      </c>
      <c r="M9" s="129"/>
      <c r="N9" s="514"/>
      <c r="O9" s="129"/>
      <c r="P9" s="514"/>
      <c r="Q9" s="129"/>
      <c r="R9" s="141" t="s">
        <v>47</v>
      </c>
      <c r="S9" s="141" t="s">
        <v>52</v>
      </c>
      <c r="T9" s="141" t="s">
        <v>48</v>
      </c>
      <c r="U9" s="142" t="s">
        <v>105</v>
      </c>
    </row>
    <row r="10" spans="1:24" ht="6" customHeight="1" thickBot="1" x14ac:dyDescent="0.6">
      <c r="A10" s="511"/>
      <c r="B10" s="512"/>
      <c r="C10" s="512"/>
      <c r="D10" s="512"/>
      <c r="E10" s="512"/>
      <c r="F10" s="512"/>
      <c r="G10" s="512"/>
      <c r="H10" s="512"/>
      <c r="I10" s="512"/>
      <c r="J10" s="512"/>
      <c r="K10" s="512"/>
      <c r="L10" s="512"/>
      <c r="M10" s="512"/>
      <c r="N10" s="512"/>
      <c r="O10" s="512"/>
      <c r="P10" s="512"/>
      <c r="Q10" s="512"/>
      <c r="R10" s="512"/>
      <c r="S10" s="512"/>
      <c r="T10" s="512"/>
      <c r="U10" s="513"/>
    </row>
    <row r="11" spans="1:24" ht="30" customHeight="1" x14ac:dyDescent="0.35">
      <c r="A11" s="318" t="str">
        <f>VLOOKUP('Hoja de trabajo'!$A$2,Hoja1!$B$1:$C$34,2,FALSE)</f>
        <v>Elegir Institución en Hoja de trabajo</v>
      </c>
      <c r="B11" s="303"/>
      <c r="C11" s="303"/>
      <c r="D11" s="304"/>
      <c r="E11" s="305"/>
      <c r="F11" s="306"/>
      <c r="G11" s="306"/>
      <c r="H11" s="306"/>
      <c r="I11" s="135"/>
      <c r="J11" s="306"/>
      <c r="K11" s="306"/>
      <c r="L11" s="306"/>
      <c r="M11" s="135"/>
      <c r="N11" s="307"/>
      <c r="O11" s="135"/>
      <c r="P11" s="308"/>
      <c r="Q11" s="135"/>
      <c r="R11" s="135"/>
      <c r="S11" s="135"/>
      <c r="T11" s="135"/>
      <c r="U11" s="309"/>
      <c r="W11" s="132"/>
      <c r="X11" s="132"/>
    </row>
    <row r="12" spans="1:24" ht="35.1" customHeight="1" x14ac:dyDescent="0.3">
      <c r="A12" s="508" t="s">
        <v>222</v>
      </c>
      <c r="B12" s="509"/>
      <c r="C12" s="509"/>
      <c r="D12" s="509"/>
      <c r="E12" s="509"/>
      <c r="F12" s="509"/>
      <c r="G12" s="509"/>
      <c r="H12" s="509"/>
      <c r="I12" s="509"/>
      <c r="J12" s="509"/>
      <c r="K12" s="509"/>
      <c r="L12" s="509"/>
      <c r="M12" s="509"/>
      <c r="N12" s="509"/>
      <c r="O12" s="509"/>
      <c r="P12" s="509"/>
      <c r="Q12" s="509"/>
      <c r="R12" s="509"/>
      <c r="S12" s="509"/>
      <c r="T12" s="509"/>
      <c r="U12" s="510"/>
      <c r="W12" s="132"/>
      <c r="X12" s="132"/>
    </row>
    <row r="13" spans="1:24" ht="35.1" customHeight="1" x14ac:dyDescent="0.3">
      <c r="A13" s="508"/>
      <c r="B13" s="509"/>
      <c r="C13" s="509"/>
      <c r="D13" s="509"/>
      <c r="E13" s="509"/>
      <c r="F13" s="509"/>
      <c r="G13" s="509"/>
      <c r="H13" s="509"/>
      <c r="I13" s="509"/>
      <c r="J13" s="509"/>
      <c r="K13" s="509"/>
      <c r="L13" s="509"/>
      <c r="M13" s="509"/>
      <c r="N13" s="509"/>
      <c r="O13" s="509"/>
      <c r="P13" s="509"/>
      <c r="Q13" s="509"/>
      <c r="R13" s="509"/>
      <c r="S13" s="509"/>
      <c r="T13" s="509"/>
      <c r="U13" s="510"/>
      <c r="W13" s="132"/>
      <c r="X13" s="132"/>
    </row>
    <row r="14" spans="1:24" ht="35.1" customHeight="1" x14ac:dyDescent="0.3">
      <c r="A14" s="508"/>
      <c r="B14" s="509"/>
      <c r="C14" s="509"/>
      <c r="D14" s="509"/>
      <c r="E14" s="509"/>
      <c r="F14" s="509"/>
      <c r="G14" s="509"/>
      <c r="H14" s="509"/>
      <c r="I14" s="509"/>
      <c r="J14" s="509"/>
      <c r="K14" s="509"/>
      <c r="L14" s="509"/>
      <c r="M14" s="509"/>
      <c r="N14" s="509"/>
      <c r="O14" s="509"/>
      <c r="P14" s="509"/>
      <c r="Q14" s="509"/>
      <c r="R14" s="509"/>
      <c r="S14" s="509"/>
      <c r="T14" s="509"/>
      <c r="U14" s="510"/>
      <c r="W14" s="132"/>
      <c r="X14" s="132"/>
    </row>
    <row r="15" spans="1:24" ht="35.1" customHeight="1" x14ac:dyDescent="0.3">
      <c r="A15" s="508"/>
      <c r="B15" s="509"/>
      <c r="C15" s="509"/>
      <c r="D15" s="509"/>
      <c r="E15" s="509"/>
      <c r="F15" s="509"/>
      <c r="G15" s="509"/>
      <c r="H15" s="509"/>
      <c r="I15" s="509"/>
      <c r="J15" s="509"/>
      <c r="K15" s="509"/>
      <c r="L15" s="509"/>
      <c r="M15" s="509"/>
      <c r="N15" s="509"/>
      <c r="O15" s="509"/>
      <c r="P15" s="509"/>
      <c r="Q15" s="509"/>
      <c r="R15" s="509"/>
      <c r="S15" s="509"/>
      <c r="T15" s="509"/>
      <c r="U15" s="510"/>
      <c r="W15" s="132"/>
      <c r="X15" s="132"/>
    </row>
    <row r="16" spans="1:24" ht="35.1" customHeight="1" x14ac:dyDescent="0.3">
      <c r="A16" s="508"/>
      <c r="B16" s="509"/>
      <c r="C16" s="509"/>
      <c r="D16" s="509"/>
      <c r="E16" s="509"/>
      <c r="F16" s="509"/>
      <c r="G16" s="509"/>
      <c r="H16" s="509"/>
      <c r="I16" s="509"/>
      <c r="J16" s="509"/>
      <c r="K16" s="509"/>
      <c r="L16" s="509"/>
      <c r="M16" s="509"/>
      <c r="N16" s="509"/>
      <c r="O16" s="509"/>
      <c r="P16" s="509"/>
      <c r="Q16" s="509"/>
      <c r="R16" s="509"/>
      <c r="S16" s="509"/>
      <c r="T16" s="509"/>
      <c r="U16" s="510"/>
      <c r="W16" s="132"/>
      <c r="X16" s="132"/>
    </row>
    <row r="17" spans="1:24" ht="35.1" customHeight="1" x14ac:dyDescent="0.3">
      <c r="A17" s="508"/>
      <c r="B17" s="509"/>
      <c r="C17" s="509"/>
      <c r="D17" s="509"/>
      <c r="E17" s="509"/>
      <c r="F17" s="509"/>
      <c r="G17" s="509"/>
      <c r="H17" s="509"/>
      <c r="I17" s="509"/>
      <c r="J17" s="509"/>
      <c r="K17" s="509"/>
      <c r="L17" s="509"/>
      <c r="M17" s="509"/>
      <c r="N17" s="509"/>
      <c r="O17" s="509"/>
      <c r="P17" s="509"/>
      <c r="Q17" s="509"/>
      <c r="R17" s="509"/>
      <c r="S17" s="509"/>
      <c r="T17" s="509"/>
      <c r="U17" s="510"/>
      <c r="W17" s="132"/>
      <c r="X17" s="132"/>
    </row>
    <row r="18" spans="1:24" ht="35.1" customHeight="1" x14ac:dyDescent="0.3">
      <c r="A18" s="508"/>
      <c r="B18" s="509"/>
      <c r="C18" s="509"/>
      <c r="D18" s="509"/>
      <c r="E18" s="509"/>
      <c r="F18" s="509"/>
      <c r="G18" s="509"/>
      <c r="H18" s="509"/>
      <c r="I18" s="509"/>
      <c r="J18" s="509"/>
      <c r="K18" s="509"/>
      <c r="L18" s="509"/>
      <c r="M18" s="509"/>
      <c r="N18" s="509"/>
      <c r="O18" s="509"/>
      <c r="P18" s="509"/>
      <c r="Q18" s="509"/>
      <c r="R18" s="509"/>
      <c r="S18" s="509"/>
      <c r="T18" s="509"/>
      <c r="U18" s="510"/>
      <c r="W18" s="132"/>
      <c r="X18" s="132"/>
    </row>
    <row r="19" spans="1:24" ht="35.1" customHeight="1" x14ac:dyDescent="0.3">
      <c r="A19" s="508"/>
      <c r="B19" s="509"/>
      <c r="C19" s="509"/>
      <c r="D19" s="509"/>
      <c r="E19" s="509"/>
      <c r="F19" s="509"/>
      <c r="G19" s="509"/>
      <c r="H19" s="509"/>
      <c r="I19" s="509"/>
      <c r="J19" s="509"/>
      <c r="K19" s="509"/>
      <c r="L19" s="509"/>
      <c r="M19" s="509"/>
      <c r="N19" s="509"/>
      <c r="O19" s="509"/>
      <c r="P19" s="509"/>
      <c r="Q19" s="509"/>
      <c r="R19" s="509"/>
      <c r="S19" s="509"/>
      <c r="T19" s="509"/>
      <c r="U19" s="510"/>
      <c r="W19" s="132"/>
      <c r="X19" s="132"/>
    </row>
    <row r="20" spans="1:24" ht="35.1" customHeight="1" x14ac:dyDescent="0.3">
      <c r="A20" s="508"/>
      <c r="B20" s="509"/>
      <c r="C20" s="509"/>
      <c r="D20" s="509"/>
      <c r="E20" s="509"/>
      <c r="F20" s="509"/>
      <c r="G20" s="509"/>
      <c r="H20" s="509"/>
      <c r="I20" s="509"/>
      <c r="J20" s="509"/>
      <c r="K20" s="509"/>
      <c r="L20" s="509"/>
      <c r="M20" s="509"/>
      <c r="N20" s="509"/>
      <c r="O20" s="509"/>
      <c r="P20" s="509"/>
      <c r="Q20" s="509"/>
      <c r="R20" s="509"/>
      <c r="S20" s="509"/>
      <c r="T20" s="509"/>
      <c r="U20" s="510"/>
      <c r="W20" s="132"/>
      <c r="X20" s="132"/>
    </row>
    <row r="21" spans="1:24" ht="35.1" customHeight="1" x14ac:dyDescent="0.3">
      <c r="A21" s="508"/>
      <c r="B21" s="509"/>
      <c r="C21" s="509"/>
      <c r="D21" s="509"/>
      <c r="E21" s="509"/>
      <c r="F21" s="509"/>
      <c r="G21" s="509"/>
      <c r="H21" s="509"/>
      <c r="I21" s="509"/>
      <c r="J21" s="509"/>
      <c r="K21" s="509"/>
      <c r="L21" s="509"/>
      <c r="M21" s="509"/>
      <c r="N21" s="509"/>
      <c r="O21" s="509"/>
      <c r="P21" s="509"/>
      <c r="Q21" s="509"/>
      <c r="R21" s="509"/>
      <c r="S21" s="509"/>
      <c r="T21" s="509"/>
      <c r="U21" s="510"/>
      <c r="W21" s="132"/>
      <c r="X21" s="132"/>
    </row>
    <row r="22" spans="1:24" ht="35.1" customHeight="1" x14ac:dyDescent="0.3">
      <c r="A22" s="508"/>
      <c r="B22" s="509"/>
      <c r="C22" s="509"/>
      <c r="D22" s="509"/>
      <c r="E22" s="509"/>
      <c r="F22" s="509"/>
      <c r="G22" s="509"/>
      <c r="H22" s="509"/>
      <c r="I22" s="509"/>
      <c r="J22" s="509"/>
      <c r="K22" s="509"/>
      <c r="L22" s="509"/>
      <c r="M22" s="509"/>
      <c r="N22" s="509"/>
      <c r="O22" s="509"/>
      <c r="P22" s="509"/>
      <c r="Q22" s="509"/>
      <c r="R22" s="509"/>
      <c r="S22" s="509"/>
      <c r="T22" s="509"/>
      <c r="U22" s="510"/>
      <c r="W22" s="132"/>
      <c r="X22" s="132"/>
    </row>
    <row r="23" spans="1:24" ht="35.1" customHeight="1" x14ac:dyDescent="0.3">
      <c r="A23" s="508"/>
      <c r="B23" s="509"/>
      <c r="C23" s="509"/>
      <c r="D23" s="509"/>
      <c r="E23" s="509"/>
      <c r="F23" s="509"/>
      <c r="G23" s="509"/>
      <c r="H23" s="509"/>
      <c r="I23" s="509"/>
      <c r="J23" s="509"/>
      <c r="K23" s="509"/>
      <c r="L23" s="509"/>
      <c r="M23" s="509"/>
      <c r="N23" s="509"/>
      <c r="O23" s="509"/>
      <c r="P23" s="509"/>
      <c r="Q23" s="509"/>
      <c r="R23" s="509"/>
      <c r="S23" s="509"/>
      <c r="T23" s="509"/>
      <c r="U23" s="510"/>
      <c r="W23" s="132"/>
      <c r="X23" s="132"/>
    </row>
    <row r="24" spans="1:24" ht="35.1" customHeight="1" x14ac:dyDescent="0.3">
      <c r="A24" s="508"/>
      <c r="B24" s="509"/>
      <c r="C24" s="509"/>
      <c r="D24" s="509"/>
      <c r="E24" s="509"/>
      <c r="F24" s="509"/>
      <c r="G24" s="509"/>
      <c r="H24" s="509"/>
      <c r="I24" s="509"/>
      <c r="J24" s="509"/>
      <c r="K24" s="509"/>
      <c r="L24" s="509"/>
      <c r="M24" s="509"/>
      <c r="N24" s="509"/>
      <c r="O24" s="509"/>
      <c r="P24" s="509"/>
      <c r="Q24" s="509"/>
      <c r="R24" s="509"/>
      <c r="S24" s="509"/>
      <c r="T24" s="509"/>
      <c r="U24" s="510"/>
      <c r="W24" s="132"/>
      <c r="X24" s="132"/>
    </row>
    <row r="25" spans="1:24" ht="35.1" customHeight="1" x14ac:dyDescent="0.3">
      <c r="A25" s="508"/>
      <c r="B25" s="509"/>
      <c r="C25" s="509"/>
      <c r="D25" s="509"/>
      <c r="E25" s="509"/>
      <c r="F25" s="509"/>
      <c r="G25" s="509"/>
      <c r="H25" s="509"/>
      <c r="I25" s="509"/>
      <c r="J25" s="509"/>
      <c r="K25" s="509"/>
      <c r="L25" s="509"/>
      <c r="M25" s="509"/>
      <c r="N25" s="509"/>
      <c r="O25" s="509"/>
      <c r="P25" s="509"/>
      <c r="Q25" s="509"/>
      <c r="R25" s="509"/>
      <c r="S25" s="509"/>
      <c r="T25" s="509"/>
      <c r="U25" s="510"/>
      <c r="W25" s="132"/>
      <c r="X25" s="132"/>
    </row>
    <row r="26" spans="1:24" ht="35.1" customHeight="1" x14ac:dyDescent="0.3">
      <c r="A26" s="508"/>
      <c r="B26" s="509"/>
      <c r="C26" s="509"/>
      <c r="D26" s="509"/>
      <c r="E26" s="509"/>
      <c r="F26" s="509"/>
      <c r="G26" s="509"/>
      <c r="H26" s="509"/>
      <c r="I26" s="509"/>
      <c r="J26" s="509"/>
      <c r="K26" s="509"/>
      <c r="L26" s="509"/>
      <c r="M26" s="509"/>
      <c r="N26" s="509"/>
      <c r="O26" s="509"/>
      <c r="P26" s="509"/>
      <c r="Q26" s="509"/>
      <c r="R26" s="509"/>
      <c r="S26" s="509"/>
      <c r="T26" s="509"/>
      <c r="U26" s="510"/>
      <c r="W26" s="132"/>
      <c r="X26" s="132"/>
    </row>
    <row r="27" spans="1:24" ht="35.1" customHeight="1" x14ac:dyDescent="0.3">
      <c r="A27" s="508"/>
      <c r="B27" s="509"/>
      <c r="C27" s="509"/>
      <c r="D27" s="509"/>
      <c r="E27" s="509"/>
      <c r="F27" s="509"/>
      <c r="G27" s="509"/>
      <c r="H27" s="509"/>
      <c r="I27" s="509"/>
      <c r="J27" s="509"/>
      <c r="K27" s="509"/>
      <c r="L27" s="509"/>
      <c r="M27" s="509"/>
      <c r="N27" s="509"/>
      <c r="O27" s="509"/>
      <c r="P27" s="509"/>
      <c r="Q27" s="509"/>
      <c r="R27" s="509"/>
      <c r="S27" s="509"/>
      <c r="T27" s="509"/>
      <c r="U27" s="510"/>
      <c r="W27" s="132"/>
      <c r="X27" s="132"/>
    </row>
    <row r="28" spans="1:24" ht="35.1" customHeight="1" x14ac:dyDescent="0.3">
      <c r="A28" s="508"/>
      <c r="B28" s="509"/>
      <c r="C28" s="509"/>
      <c r="D28" s="509"/>
      <c r="E28" s="509"/>
      <c r="F28" s="509"/>
      <c r="G28" s="509"/>
      <c r="H28" s="509"/>
      <c r="I28" s="509"/>
      <c r="J28" s="509"/>
      <c r="K28" s="509"/>
      <c r="L28" s="509"/>
      <c r="M28" s="509"/>
      <c r="N28" s="509"/>
      <c r="O28" s="509"/>
      <c r="P28" s="509"/>
      <c r="Q28" s="509"/>
      <c r="R28" s="509"/>
      <c r="S28" s="509"/>
      <c r="T28" s="509"/>
      <c r="U28" s="510"/>
      <c r="W28" s="132"/>
      <c r="X28" s="132"/>
    </row>
    <row r="29" spans="1:24" ht="35.1" customHeight="1" x14ac:dyDescent="0.3">
      <c r="A29" s="508"/>
      <c r="B29" s="509"/>
      <c r="C29" s="509"/>
      <c r="D29" s="509"/>
      <c r="E29" s="509"/>
      <c r="F29" s="509"/>
      <c r="G29" s="509"/>
      <c r="H29" s="509"/>
      <c r="I29" s="509"/>
      <c r="J29" s="509"/>
      <c r="K29" s="509"/>
      <c r="L29" s="509"/>
      <c r="M29" s="509"/>
      <c r="N29" s="509"/>
      <c r="O29" s="509"/>
      <c r="P29" s="509"/>
      <c r="Q29" s="509"/>
      <c r="R29" s="509"/>
      <c r="S29" s="509"/>
      <c r="T29" s="509"/>
      <c r="U29" s="510"/>
      <c r="W29" s="132"/>
      <c r="X29" s="132"/>
    </row>
    <row r="30" spans="1:24" ht="35.1" customHeight="1" x14ac:dyDescent="0.3">
      <c r="A30" s="508"/>
      <c r="B30" s="509"/>
      <c r="C30" s="509"/>
      <c r="D30" s="509"/>
      <c r="E30" s="509"/>
      <c r="F30" s="509"/>
      <c r="G30" s="509"/>
      <c r="H30" s="509"/>
      <c r="I30" s="509"/>
      <c r="J30" s="509"/>
      <c r="K30" s="509"/>
      <c r="L30" s="509"/>
      <c r="M30" s="509"/>
      <c r="N30" s="509"/>
      <c r="O30" s="509"/>
      <c r="P30" s="509"/>
      <c r="Q30" s="509"/>
      <c r="R30" s="509"/>
      <c r="S30" s="509"/>
      <c r="T30" s="509"/>
      <c r="U30" s="510"/>
      <c r="W30" s="132"/>
      <c r="X30" s="132"/>
    </row>
    <row r="31" spans="1:24" ht="35.1" customHeight="1" x14ac:dyDescent="0.3">
      <c r="A31" s="508"/>
      <c r="B31" s="509"/>
      <c r="C31" s="509"/>
      <c r="D31" s="509"/>
      <c r="E31" s="509"/>
      <c r="F31" s="509"/>
      <c r="G31" s="509"/>
      <c r="H31" s="509"/>
      <c r="I31" s="509"/>
      <c r="J31" s="509"/>
      <c r="K31" s="509"/>
      <c r="L31" s="509"/>
      <c r="M31" s="509"/>
      <c r="N31" s="509"/>
      <c r="O31" s="509"/>
      <c r="P31" s="509"/>
      <c r="Q31" s="509"/>
      <c r="R31" s="509"/>
      <c r="S31" s="509"/>
      <c r="T31" s="509"/>
      <c r="U31" s="510"/>
      <c r="W31" s="132"/>
      <c r="X31" s="132"/>
    </row>
    <row r="32" spans="1:24" ht="35.1" customHeight="1" x14ac:dyDescent="0.3">
      <c r="A32" s="508"/>
      <c r="B32" s="509"/>
      <c r="C32" s="509"/>
      <c r="D32" s="509"/>
      <c r="E32" s="509"/>
      <c r="F32" s="509"/>
      <c r="G32" s="509"/>
      <c r="H32" s="509"/>
      <c r="I32" s="509"/>
      <c r="J32" s="509"/>
      <c r="K32" s="509"/>
      <c r="L32" s="509"/>
      <c r="M32" s="509"/>
      <c r="N32" s="509"/>
      <c r="O32" s="509"/>
      <c r="P32" s="509"/>
      <c r="Q32" s="509"/>
      <c r="R32" s="509"/>
      <c r="S32" s="509"/>
      <c r="T32" s="509"/>
      <c r="U32" s="510"/>
      <c r="W32" s="132"/>
      <c r="X32" s="132"/>
    </row>
    <row r="33" spans="1:24" s="51" customFormat="1" x14ac:dyDescent="0.3">
      <c r="A33" s="131"/>
      <c r="B33" s="310"/>
      <c r="C33" s="311"/>
      <c r="D33" s="312"/>
      <c r="E33" s="313"/>
      <c r="F33" s="314"/>
      <c r="G33" s="314"/>
      <c r="H33" s="314"/>
      <c r="I33" s="136"/>
      <c r="J33" s="314"/>
      <c r="K33" s="314"/>
      <c r="L33" s="314"/>
      <c r="M33" s="136"/>
      <c r="N33" s="136"/>
      <c r="O33" s="136"/>
      <c r="P33" s="315"/>
      <c r="Q33" s="136"/>
      <c r="R33" s="316"/>
      <c r="S33" s="316"/>
      <c r="T33" s="316"/>
      <c r="U33" s="317"/>
      <c r="W33" s="319"/>
      <c r="X33" s="319"/>
    </row>
    <row r="34" spans="1:24" s="51" customFormat="1" ht="15.75" thickBot="1" x14ac:dyDescent="0.35">
      <c r="A34" s="320"/>
      <c r="B34" s="321"/>
      <c r="C34" s="322"/>
      <c r="D34" s="323"/>
      <c r="E34" s="324"/>
      <c r="F34" s="325"/>
      <c r="G34" s="325"/>
      <c r="H34" s="325"/>
      <c r="I34" s="326"/>
      <c r="J34" s="325"/>
      <c r="K34" s="325"/>
      <c r="L34" s="325"/>
      <c r="M34" s="326"/>
      <c r="N34" s="326"/>
      <c r="O34" s="326"/>
      <c r="P34" s="327"/>
      <c r="Q34" s="326"/>
      <c r="R34" s="328"/>
      <c r="S34" s="328"/>
      <c r="T34" s="328"/>
      <c r="U34" s="329"/>
      <c r="W34" s="319"/>
      <c r="X34" s="319"/>
    </row>
    <row r="35" spans="1:24" s="51" customFormat="1" x14ac:dyDescent="0.3">
      <c r="A35" s="131"/>
      <c r="B35" s="310"/>
      <c r="C35" s="311"/>
      <c r="D35" s="312"/>
      <c r="E35" s="313"/>
      <c r="F35" s="314"/>
      <c r="G35" s="314"/>
      <c r="H35" s="314"/>
      <c r="I35" s="136"/>
      <c r="J35" s="314"/>
      <c r="K35" s="314"/>
      <c r="L35" s="314"/>
      <c r="M35" s="136"/>
      <c r="N35" s="136"/>
      <c r="O35" s="136"/>
      <c r="P35" s="315"/>
      <c r="Q35" s="136"/>
      <c r="R35" s="316"/>
      <c r="S35" s="316"/>
      <c r="T35" s="316"/>
      <c r="U35" s="316"/>
      <c r="W35" s="319"/>
      <c r="X35" s="319"/>
    </row>
  </sheetData>
  <mergeCells count="18">
    <mergeCell ref="R8:U8"/>
    <mergeCell ref="A12:U32"/>
    <mergeCell ref="A10:U10"/>
    <mergeCell ref="A6:P6"/>
    <mergeCell ref="R6:U6"/>
    <mergeCell ref="A7:A9"/>
    <mergeCell ref="B7:P7"/>
    <mergeCell ref="B8:B9"/>
    <mergeCell ref="D8:D9"/>
    <mergeCell ref="F8:H8"/>
    <mergeCell ref="J8:L8"/>
    <mergeCell ref="N8:N9"/>
    <mergeCell ref="P8:P9"/>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35"/>
  <sheetViews>
    <sheetView zoomScale="90" zoomScaleNormal="90" workbookViewId="0">
      <selection sqref="A1:T1"/>
    </sheetView>
  </sheetViews>
  <sheetFormatPr baseColWidth="10" defaultColWidth="11.42578125" defaultRowHeight="15" x14ac:dyDescent="0.3"/>
  <cols>
    <col min="1" max="1" width="20" style="8" customWidth="1"/>
    <col min="2" max="2" width="34.5703125" style="8" customWidth="1"/>
    <col min="3" max="3" width="1" style="8" customWidth="1"/>
    <col min="4" max="4" width="14.7109375" style="8" customWidth="1"/>
    <col min="5" max="5" width="1" style="8" customWidth="1"/>
    <col min="6" max="7" width="10.85546875" style="8" customWidth="1"/>
    <col min="8" max="8" width="12.140625" style="8" customWidth="1"/>
    <col min="9" max="9" width="1" style="8" customWidth="1"/>
    <col min="10" max="11" width="10.85546875" style="8" customWidth="1"/>
    <col min="12" max="12" width="12.140625" style="8" customWidth="1"/>
    <col min="13" max="13" width="1" style="8" customWidth="1"/>
    <col min="14" max="14" width="19.42578125" style="8" customWidth="1"/>
    <col min="15" max="15" width="1" style="8" customWidth="1"/>
    <col min="16" max="16" width="16.85546875" style="8" customWidth="1"/>
    <col min="17" max="17" width="1" style="8" customWidth="1"/>
    <col min="18" max="18" width="12.7109375" style="8" customWidth="1"/>
    <col min="19" max="19" width="13" style="8" customWidth="1"/>
    <col min="20" max="20" width="13.140625" style="8" customWidth="1"/>
    <col min="21" max="21" width="13.85546875" style="8" bestFit="1" customWidth="1"/>
    <col min="22" max="23" width="11.42578125" style="8"/>
    <col min="24" max="24" width="6.140625" style="8" customWidth="1"/>
    <col min="25" max="25" width="7.85546875" style="8" customWidth="1"/>
    <col min="26" max="16384" width="11.42578125" style="8"/>
  </cols>
  <sheetData>
    <row r="1" spans="1:24" ht="18.75" customHeight="1" x14ac:dyDescent="0.3">
      <c r="A1" s="522" t="s">
        <v>0</v>
      </c>
      <c r="B1" s="522"/>
      <c r="C1" s="522"/>
      <c r="D1" s="522"/>
      <c r="E1" s="522"/>
      <c r="F1" s="522"/>
      <c r="G1" s="522"/>
      <c r="H1" s="522"/>
      <c r="I1" s="522"/>
      <c r="J1" s="522"/>
      <c r="K1" s="522"/>
      <c r="L1" s="522"/>
      <c r="M1" s="522"/>
      <c r="N1" s="522"/>
      <c r="O1" s="522"/>
      <c r="P1" s="522"/>
      <c r="Q1" s="522"/>
      <c r="R1" s="522"/>
      <c r="S1" s="522"/>
      <c r="T1" s="522"/>
      <c r="U1" s="279"/>
    </row>
    <row r="2" spans="1:24" ht="12" customHeight="1" x14ac:dyDescent="0.3">
      <c r="A2" s="523" t="s">
        <v>80</v>
      </c>
      <c r="B2" s="524"/>
      <c r="C2" s="524"/>
      <c r="D2" s="524"/>
      <c r="E2" s="524"/>
      <c r="F2" s="524"/>
      <c r="G2" s="524"/>
      <c r="H2" s="524"/>
      <c r="I2" s="524"/>
      <c r="J2" s="524"/>
      <c r="K2" s="524"/>
      <c r="L2" s="524"/>
      <c r="M2" s="524"/>
      <c r="N2" s="524"/>
      <c r="O2" s="524"/>
      <c r="P2" s="524"/>
      <c r="Q2" s="524"/>
      <c r="R2" s="279"/>
      <c r="S2" s="279"/>
      <c r="T2" s="279"/>
      <c r="U2" s="279"/>
    </row>
    <row r="3" spans="1:24" ht="14.25" customHeight="1" x14ac:dyDescent="0.3">
      <c r="A3" s="525" t="s">
        <v>123</v>
      </c>
      <c r="B3" s="524"/>
      <c r="C3" s="524"/>
      <c r="D3" s="524"/>
      <c r="E3" s="524"/>
      <c r="F3" s="524"/>
      <c r="G3" s="524"/>
      <c r="H3" s="524"/>
      <c r="I3" s="524"/>
      <c r="J3" s="524"/>
      <c r="K3" s="524"/>
      <c r="L3" s="524"/>
      <c r="M3" s="524"/>
      <c r="N3" s="524"/>
      <c r="O3" s="524"/>
      <c r="P3" s="524"/>
      <c r="Q3" s="524"/>
      <c r="R3" s="524"/>
      <c r="S3" s="524"/>
      <c r="T3" s="524"/>
      <c r="U3" s="280"/>
    </row>
    <row r="4" spans="1:24" ht="13.5" customHeight="1" x14ac:dyDescent="0.3">
      <c r="A4" s="526" t="s">
        <v>1</v>
      </c>
      <c r="B4" s="527"/>
      <c r="C4" s="527"/>
      <c r="D4" s="527"/>
      <c r="E4" s="527"/>
      <c r="F4" s="527"/>
      <c r="G4" s="527"/>
      <c r="H4" s="527"/>
      <c r="I4" s="527"/>
      <c r="J4" s="527"/>
      <c r="K4" s="527"/>
      <c r="L4" s="527"/>
      <c r="M4" s="527"/>
      <c r="N4" s="527"/>
      <c r="O4" s="527"/>
      <c r="P4" s="527"/>
      <c r="Q4" s="527"/>
      <c r="R4" s="527"/>
      <c r="S4" s="527"/>
      <c r="T4" s="527"/>
      <c r="U4" s="281"/>
    </row>
    <row r="5" spans="1:24" ht="14.25" customHeight="1" x14ac:dyDescent="0.3">
      <c r="A5" s="528" t="s">
        <v>126</v>
      </c>
      <c r="B5" s="529"/>
      <c r="C5" s="529"/>
      <c r="D5" s="529"/>
      <c r="E5" s="529"/>
      <c r="F5" s="529"/>
      <c r="G5" s="529"/>
      <c r="H5" s="529"/>
      <c r="I5" s="529"/>
      <c r="J5" s="529"/>
      <c r="K5" s="529"/>
      <c r="L5" s="529"/>
      <c r="M5" s="529"/>
      <c r="N5" s="529"/>
      <c r="O5" s="529"/>
      <c r="P5" s="529"/>
      <c r="Q5" s="529"/>
      <c r="R5" s="530"/>
      <c r="S5" s="530"/>
      <c r="T5" s="530"/>
      <c r="U5" s="281"/>
    </row>
    <row r="6" spans="1:24" ht="21.75" x14ac:dyDescent="0.3">
      <c r="A6" s="531" t="s">
        <v>77</v>
      </c>
      <c r="B6" s="531"/>
      <c r="C6" s="531"/>
      <c r="D6" s="531"/>
      <c r="E6" s="531"/>
      <c r="F6" s="531"/>
      <c r="G6" s="531"/>
      <c r="H6" s="531"/>
      <c r="I6" s="531"/>
      <c r="J6" s="531"/>
      <c r="K6" s="531"/>
      <c r="L6" s="531"/>
      <c r="M6" s="531"/>
      <c r="N6" s="531"/>
      <c r="O6" s="531"/>
      <c r="P6" s="532"/>
      <c r="Q6" s="138"/>
      <c r="R6" s="533" t="s">
        <v>121</v>
      </c>
      <c r="S6" s="531"/>
      <c r="T6" s="531"/>
      <c r="U6" s="532"/>
      <c r="V6" s="130"/>
    </row>
    <row r="7" spans="1:24" ht="30" customHeight="1" x14ac:dyDescent="0.3">
      <c r="A7" s="514" t="s">
        <v>2</v>
      </c>
      <c r="B7" s="519" t="s">
        <v>3</v>
      </c>
      <c r="C7" s="520"/>
      <c r="D7" s="520"/>
      <c r="E7" s="520"/>
      <c r="F7" s="520"/>
      <c r="G7" s="520"/>
      <c r="H7" s="520"/>
      <c r="I7" s="520"/>
      <c r="J7" s="520"/>
      <c r="K7" s="520"/>
      <c r="L7" s="520"/>
      <c r="M7" s="520"/>
      <c r="N7" s="520"/>
      <c r="O7" s="520"/>
      <c r="P7" s="521"/>
      <c r="Q7" s="125"/>
      <c r="R7" s="139"/>
      <c r="S7" s="139"/>
      <c r="T7" s="139"/>
      <c r="U7" s="140"/>
    </row>
    <row r="8" spans="1:24" ht="25.5" customHeight="1" x14ac:dyDescent="0.3">
      <c r="A8" s="515"/>
      <c r="B8" s="516" t="s">
        <v>81</v>
      </c>
      <c r="C8" s="126"/>
      <c r="D8" s="517" t="s">
        <v>4</v>
      </c>
      <c r="E8" s="127"/>
      <c r="F8" s="534" t="s">
        <v>5</v>
      </c>
      <c r="G8" s="535"/>
      <c r="H8" s="536"/>
      <c r="I8" s="126"/>
      <c r="J8" s="518" t="s">
        <v>82</v>
      </c>
      <c r="K8" s="518"/>
      <c r="L8" s="518"/>
      <c r="M8" s="127"/>
      <c r="N8" s="518" t="s">
        <v>6</v>
      </c>
      <c r="O8" s="127"/>
      <c r="P8" s="518" t="s">
        <v>7</v>
      </c>
      <c r="Q8" s="127"/>
      <c r="R8" s="518" t="s">
        <v>8</v>
      </c>
      <c r="S8" s="518"/>
      <c r="T8" s="518"/>
      <c r="U8" s="518"/>
    </row>
    <row r="9" spans="1:24" ht="27.75" customHeight="1" x14ac:dyDescent="0.3">
      <c r="A9" s="515"/>
      <c r="B9" s="516"/>
      <c r="C9" s="128"/>
      <c r="D9" s="517"/>
      <c r="E9" s="129"/>
      <c r="F9" s="141" t="s">
        <v>49</v>
      </c>
      <c r="G9" s="141" t="s">
        <v>50</v>
      </c>
      <c r="H9" s="141" t="s">
        <v>51</v>
      </c>
      <c r="I9" s="128"/>
      <c r="J9" s="141" t="s">
        <v>49</v>
      </c>
      <c r="K9" s="141" t="s">
        <v>50</v>
      </c>
      <c r="L9" s="141" t="s">
        <v>51</v>
      </c>
      <c r="M9" s="129"/>
      <c r="N9" s="514"/>
      <c r="O9" s="129"/>
      <c r="P9" s="514"/>
      <c r="Q9" s="129"/>
      <c r="R9" s="141" t="s">
        <v>49</v>
      </c>
      <c r="S9" s="141" t="s">
        <v>50</v>
      </c>
      <c r="T9" s="141" t="s">
        <v>51</v>
      </c>
      <c r="U9" s="142" t="s">
        <v>106</v>
      </c>
    </row>
    <row r="10" spans="1:24" ht="6" customHeight="1" thickBot="1" x14ac:dyDescent="0.6">
      <c r="A10" s="511"/>
      <c r="B10" s="512"/>
      <c r="C10" s="512"/>
      <c r="D10" s="512"/>
      <c r="E10" s="512"/>
      <c r="F10" s="512"/>
      <c r="G10" s="512"/>
      <c r="H10" s="512"/>
      <c r="I10" s="512"/>
      <c r="J10" s="512"/>
      <c r="K10" s="512"/>
      <c r="L10" s="512"/>
      <c r="M10" s="512"/>
      <c r="N10" s="512"/>
      <c r="O10" s="512"/>
      <c r="P10" s="512"/>
      <c r="Q10" s="512"/>
      <c r="R10" s="512"/>
      <c r="S10" s="512"/>
      <c r="T10" s="512"/>
      <c r="U10" s="513"/>
    </row>
    <row r="11" spans="1:24" ht="30" customHeight="1" x14ac:dyDescent="0.35">
      <c r="A11" s="318" t="str">
        <f>VLOOKUP('Hoja de trabajo'!$A$2,Hoja1!$B$1:$C$34,2,FALSE)</f>
        <v>Elegir Institución en Hoja de trabajo</v>
      </c>
      <c r="B11" s="303"/>
      <c r="C11" s="303"/>
      <c r="D11" s="304"/>
      <c r="E11" s="305"/>
      <c r="F11" s="306"/>
      <c r="G11" s="306"/>
      <c r="H11" s="306"/>
      <c r="I11" s="135"/>
      <c r="J11" s="306"/>
      <c r="K11" s="306"/>
      <c r="L11" s="306"/>
      <c r="M11" s="135"/>
      <c r="N11" s="307"/>
      <c r="O11" s="135"/>
      <c r="P11" s="308"/>
      <c r="Q11" s="135"/>
      <c r="R11" s="135"/>
      <c r="S11" s="135"/>
      <c r="T11" s="135"/>
      <c r="U11" s="309"/>
      <c r="W11" s="132"/>
      <c r="X11" s="132"/>
    </row>
    <row r="12" spans="1:24" ht="35.1" customHeight="1" x14ac:dyDescent="0.3">
      <c r="A12" s="508" t="s">
        <v>222</v>
      </c>
      <c r="B12" s="509"/>
      <c r="C12" s="509"/>
      <c r="D12" s="509"/>
      <c r="E12" s="509"/>
      <c r="F12" s="509"/>
      <c r="G12" s="509"/>
      <c r="H12" s="509"/>
      <c r="I12" s="509"/>
      <c r="J12" s="509"/>
      <c r="K12" s="509"/>
      <c r="L12" s="509"/>
      <c r="M12" s="509"/>
      <c r="N12" s="509"/>
      <c r="O12" s="509"/>
      <c r="P12" s="509"/>
      <c r="Q12" s="509"/>
      <c r="R12" s="509"/>
      <c r="S12" s="509"/>
      <c r="T12" s="509"/>
      <c r="U12" s="510"/>
      <c r="W12" s="132"/>
      <c r="X12" s="132"/>
    </row>
    <row r="13" spans="1:24" ht="35.1" customHeight="1" x14ac:dyDescent="0.3">
      <c r="A13" s="508"/>
      <c r="B13" s="509"/>
      <c r="C13" s="509"/>
      <c r="D13" s="509"/>
      <c r="E13" s="509"/>
      <c r="F13" s="509"/>
      <c r="G13" s="509"/>
      <c r="H13" s="509"/>
      <c r="I13" s="509"/>
      <c r="J13" s="509"/>
      <c r="K13" s="509"/>
      <c r="L13" s="509"/>
      <c r="M13" s="509"/>
      <c r="N13" s="509"/>
      <c r="O13" s="509"/>
      <c r="P13" s="509"/>
      <c r="Q13" s="509"/>
      <c r="R13" s="509"/>
      <c r="S13" s="509"/>
      <c r="T13" s="509"/>
      <c r="U13" s="510"/>
      <c r="W13" s="132"/>
      <c r="X13" s="132"/>
    </row>
    <row r="14" spans="1:24" ht="35.1" customHeight="1" x14ac:dyDescent="0.3">
      <c r="A14" s="508"/>
      <c r="B14" s="509"/>
      <c r="C14" s="509"/>
      <c r="D14" s="509"/>
      <c r="E14" s="509"/>
      <c r="F14" s="509"/>
      <c r="G14" s="509"/>
      <c r="H14" s="509"/>
      <c r="I14" s="509"/>
      <c r="J14" s="509"/>
      <c r="K14" s="509"/>
      <c r="L14" s="509"/>
      <c r="M14" s="509"/>
      <c r="N14" s="509"/>
      <c r="O14" s="509"/>
      <c r="P14" s="509"/>
      <c r="Q14" s="509"/>
      <c r="R14" s="509"/>
      <c r="S14" s="509"/>
      <c r="T14" s="509"/>
      <c r="U14" s="510"/>
      <c r="W14" s="132"/>
      <c r="X14" s="132"/>
    </row>
    <row r="15" spans="1:24" ht="35.1" customHeight="1" x14ac:dyDescent="0.3">
      <c r="A15" s="508"/>
      <c r="B15" s="509"/>
      <c r="C15" s="509"/>
      <c r="D15" s="509"/>
      <c r="E15" s="509"/>
      <c r="F15" s="509"/>
      <c r="G15" s="509"/>
      <c r="H15" s="509"/>
      <c r="I15" s="509"/>
      <c r="J15" s="509"/>
      <c r="K15" s="509"/>
      <c r="L15" s="509"/>
      <c r="M15" s="509"/>
      <c r="N15" s="509"/>
      <c r="O15" s="509"/>
      <c r="P15" s="509"/>
      <c r="Q15" s="509"/>
      <c r="R15" s="509"/>
      <c r="S15" s="509"/>
      <c r="T15" s="509"/>
      <c r="U15" s="510"/>
      <c r="W15" s="132"/>
      <c r="X15" s="132"/>
    </row>
    <row r="16" spans="1:24" ht="35.1" customHeight="1" x14ac:dyDescent="0.3">
      <c r="A16" s="508"/>
      <c r="B16" s="509"/>
      <c r="C16" s="509"/>
      <c r="D16" s="509"/>
      <c r="E16" s="509"/>
      <c r="F16" s="509"/>
      <c r="G16" s="509"/>
      <c r="H16" s="509"/>
      <c r="I16" s="509"/>
      <c r="J16" s="509"/>
      <c r="K16" s="509"/>
      <c r="L16" s="509"/>
      <c r="M16" s="509"/>
      <c r="N16" s="509"/>
      <c r="O16" s="509"/>
      <c r="P16" s="509"/>
      <c r="Q16" s="509"/>
      <c r="R16" s="509"/>
      <c r="S16" s="509"/>
      <c r="T16" s="509"/>
      <c r="U16" s="510"/>
      <c r="W16" s="132"/>
      <c r="X16" s="132"/>
    </row>
    <row r="17" spans="1:24" ht="35.1" customHeight="1" x14ac:dyDescent="0.3">
      <c r="A17" s="508"/>
      <c r="B17" s="509"/>
      <c r="C17" s="509"/>
      <c r="D17" s="509"/>
      <c r="E17" s="509"/>
      <c r="F17" s="509"/>
      <c r="G17" s="509"/>
      <c r="H17" s="509"/>
      <c r="I17" s="509"/>
      <c r="J17" s="509"/>
      <c r="K17" s="509"/>
      <c r="L17" s="509"/>
      <c r="M17" s="509"/>
      <c r="N17" s="509"/>
      <c r="O17" s="509"/>
      <c r="P17" s="509"/>
      <c r="Q17" s="509"/>
      <c r="R17" s="509"/>
      <c r="S17" s="509"/>
      <c r="T17" s="509"/>
      <c r="U17" s="510"/>
      <c r="W17" s="132"/>
      <c r="X17" s="132"/>
    </row>
    <row r="18" spans="1:24" ht="35.1" customHeight="1" x14ac:dyDescent="0.3">
      <c r="A18" s="508"/>
      <c r="B18" s="509"/>
      <c r="C18" s="509"/>
      <c r="D18" s="509"/>
      <c r="E18" s="509"/>
      <c r="F18" s="509"/>
      <c r="G18" s="509"/>
      <c r="H18" s="509"/>
      <c r="I18" s="509"/>
      <c r="J18" s="509"/>
      <c r="K18" s="509"/>
      <c r="L18" s="509"/>
      <c r="M18" s="509"/>
      <c r="N18" s="509"/>
      <c r="O18" s="509"/>
      <c r="P18" s="509"/>
      <c r="Q18" s="509"/>
      <c r="R18" s="509"/>
      <c r="S18" s="509"/>
      <c r="T18" s="509"/>
      <c r="U18" s="510"/>
      <c r="W18" s="132"/>
      <c r="X18" s="132"/>
    </row>
    <row r="19" spans="1:24" ht="35.1" customHeight="1" x14ac:dyDescent="0.3">
      <c r="A19" s="508"/>
      <c r="B19" s="509"/>
      <c r="C19" s="509"/>
      <c r="D19" s="509"/>
      <c r="E19" s="509"/>
      <c r="F19" s="509"/>
      <c r="G19" s="509"/>
      <c r="H19" s="509"/>
      <c r="I19" s="509"/>
      <c r="J19" s="509"/>
      <c r="K19" s="509"/>
      <c r="L19" s="509"/>
      <c r="M19" s="509"/>
      <c r="N19" s="509"/>
      <c r="O19" s="509"/>
      <c r="P19" s="509"/>
      <c r="Q19" s="509"/>
      <c r="R19" s="509"/>
      <c r="S19" s="509"/>
      <c r="T19" s="509"/>
      <c r="U19" s="510"/>
      <c r="W19" s="132"/>
      <c r="X19" s="132"/>
    </row>
    <row r="20" spans="1:24" ht="35.1" customHeight="1" x14ac:dyDescent="0.3">
      <c r="A20" s="508"/>
      <c r="B20" s="509"/>
      <c r="C20" s="509"/>
      <c r="D20" s="509"/>
      <c r="E20" s="509"/>
      <c r="F20" s="509"/>
      <c r="G20" s="509"/>
      <c r="H20" s="509"/>
      <c r="I20" s="509"/>
      <c r="J20" s="509"/>
      <c r="K20" s="509"/>
      <c r="L20" s="509"/>
      <c r="M20" s="509"/>
      <c r="N20" s="509"/>
      <c r="O20" s="509"/>
      <c r="P20" s="509"/>
      <c r="Q20" s="509"/>
      <c r="R20" s="509"/>
      <c r="S20" s="509"/>
      <c r="T20" s="509"/>
      <c r="U20" s="510"/>
      <c r="W20" s="132"/>
      <c r="X20" s="132"/>
    </row>
    <row r="21" spans="1:24" ht="35.1" customHeight="1" x14ac:dyDescent="0.3">
      <c r="A21" s="508"/>
      <c r="B21" s="509"/>
      <c r="C21" s="509"/>
      <c r="D21" s="509"/>
      <c r="E21" s="509"/>
      <c r="F21" s="509"/>
      <c r="G21" s="509"/>
      <c r="H21" s="509"/>
      <c r="I21" s="509"/>
      <c r="J21" s="509"/>
      <c r="K21" s="509"/>
      <c r="L21" s="509"/>
      <c r="M21" s="509"/>
      <c r="N21" s="509"/>
      <c r="O21" s="509"/>
      <c r="P21" s="509"/>
      <c r="Q21" s="509"/>
      <c r="R21" s="509"/>
      <c r="S21" s="509"/>
      <c r="T21" s="509"/>
      <c r="U21" s="510"/>
      <c r="W21" s="132"/>
      <c r="X21" s="132"/>
    </row>
    <row r="22" spans="1:24" ht="35.1" customHeight="1" x14ac:dyDescent="0.3">
      <c r="A22" s="508"/>
      <c r="B22" s="509"/>
      <c r="C22" s="509"/>
      <c r="D22" s="509"/>
      <c r="E22" s="509"/>
      <c r="F22" s="509"/>
      <c r="G22" s="509"/>
      <c r="H22" s="509"/>
      <c r="I22" s="509"/>
      <c r="J22" s="509"/>
      <c r="K22" s="509"/>
      <c r="L22" s="509"/>
      <c r="M22" s="509"/>
      <c r="N22" s="509"/>
      <c r="O22" s="509"/>
      <c r="P22" s="509"/>
      <c r="Q22" s="509"/>
      <c r="R22" s="509"/>
      <c r="S22" s="509"/>
      <c r="T22" s="509"/>
      <c r="U22" s="510"/>
      <c r="W22" s="132"/>
      <c r="X22" s="132"/>
    </row>
    <row r="23" spans="1:24" ht="35.1" customHeight="1" x14ac:dyDescent="0.3">
      <c r="A23" s="508"/>
      <c r="B23" s="509"/>
      <c r="C23" s="509"/>
      <c r="D23" s="509"/>
      <c r="E23" s="509"/>
      <c r="F23" s="509"/>
      <c r="G23" s="509"/>
      <c r="H23" s="509"/>
      <c r="I23" s="509"/>
      <c r="J23" s="509"/>
      <c r="K23" s="509"/>
      <c r="L23" s="509"/>
      <c r="M23" s="509"/>
      <c r="N23" s="509"/>
      <c r="O23" s="509"/>
      <c r="P23" s="509"/>
      <c r="Q23" s="509"/>
      <c r="R23" s="509"/>
      <c r="S23" s="509"/>
      <c r="T23" s="509"/>
      <c r="U23" s="510"/>
      <c r="W23" s="132"/>
      <c r="X23" s="132"/>
    </row>
    <row r="24" spans="1:24" ht="35.1" customHeight="1" x14ac:dyDescent="0.3">
      <c r="A24" s="508"/>
      <c r="B24" s="509"/>
      <c r="C24" s="509"/>
      <c r="D24" s="509"/>
      <c r="E24" s="509"/>
      <c r="F24" s="509"/>
      <c r="G24" s="509"/>
      <c r="H24" s="509"/>
      <c r="I24" s="509"/>
      <c r="J24" s="509"/>
      <c r="K24" s="509"/>
      <c r="L24" s="509"/>
      <c r="M24" s="509"/>
      <c r="N24" s="509"/>
      <c r="O24" s="509"/>
      <c r="P24" s="509"/>
      <c r="Q24" s="509"/>
      <c r="R24" s="509"/>
      <c r="S24" s="509"/>
      <c r="T24" s="509"/>
      <c r="U24" s="510"/>
      <c r="W24" s="132"/>
      <c r="X24" s="132"/>
    </row>
    <row r="25" spans="1:24" ht="35.1" customHeight="1" x14ac:dyDescent="0.3">
      <c r="A25" s="508"/>
      <c r="B25" s="509"/>
      <c r="C25" s="509"/>
      <c r="D25" s="509"/>
      <c r="E25" s="509"/>
      <c r="F25" s="509"/>
      <c r="G25" s="509"/>
      <c r="H25" s="509"/>
      <c r="I25" s="509"/>
      <c r="J25" s="509"/>
      <c r="K25" s="509"/>
      <c r="L25" s="509"/>
      <c r="M25" s="509"/>
      <c r="N25" s="509"/>
      <c r="O25" s="509"/>
      <c r="P25" s="509"/>
      <c r="Q25" s="509"/>
      <c r="R25" s="509"/>
      <c r="S25" s="509"/>
      <c r="T25" s="509"/>
      <c r="U25" s="510"/>
      <c r="W25" s="132"/>
      <c r="X25" s="132"/>
    </row>
    <row r="26" spans="1:24" ht="35.1" customHeight="1" x14ac:dyDescent="0.3">
      <c r="A26" s="508"/>
      <c r="B26" s="509"/>
      <c r="C26" s="509"/>
      <c r="D26" s="509"/>
      <c r="E26" s="509"/>
      <c r="F26" s="509"/>
      <c r="G26" s="509"/>
      <c r="H26" s="509"/>
      <c r="I26" s="509"/>
      <c r="J26" s="509"/>
      <c r="K26" s="509"/>
      <c r="L26" s="509"/>
      <c r="M26" s="509"/>
      <c r="N26" s="509"/>
      <c r="O26" s="509"/>
      <c r="P26" s="509"/>
      <c r="Q26" s="509"/>
      <c r="R26" s="509"/>
      <c r="S26" s="509"/>
      <c r="T26" s="509"/>
      <c r="U26" s="510"/>
      <c r="W26" s="132"/>
      <c r="X26" s="132"/>
    </row>
    <row r="27" spans="1:24" ht="35.1" customHeight="1" x14ac:dyDescent="0.3">
      <c r="A27" s="508"/>
      <c r="B27" s="509"/>
      <c r="C27" s="509"/>
      <c r="D27" s="509"/>
      <c r="E27" s="509"/>
      <c r="F27" s="509"/>
      <c r="G27" s="509"/>
      <c r="H27" s="509"/>
      <c r="I27" s="509"/>
      <c r="J27" s="509"/>
      <c r="K27" s="509"/>
      <c r="L27" s="509"/>
      <c r="M27" s="509"/>
      <c r="N27" s="509"/>
      <c r="O27" s="509"/>
      <c r="P27" s="509"/>
      <c r="Q27" s="509"/>
      <c r="R27" s="509"/>
      <c r="S27" s="509"/>
      <c r="T27" s="509"/>
      <c r="U27" s="510"/>
      <c r="W27" s="132"/>
      <c r="X27" s="132"/>
    </row>
    <row r="28" spans="1:24" ht="35.1" customHeight="1" x14ac:dyDescent="0.3">
      <c r="A28" s="508"/>
      <c r="B28" s="509"/>
      <c r="C28" s="509"/>
      <c r="D28" s="509"/>
      <c r="E28" s="509"/>
      <c r="F28" s="509"/>
      <c r="G28" s="509"/>
      <c r="H28" s="509"/>
      <c r="I28" s="509"/>
      <c r="J28" s="509"/>
      <c r="K28" s="509"/>
      <c r="L28" s="509"/>
      <c r="M28" s="509"/>
      <c r="N28" s="509"/>
      <c r="O28" s="509"/>
      <c r="P28" s="509"/>
      <c r="Q28" s="509"/>
      <c r="R28" s="509"/>
      <c r="S28" s="509"/>
      <c r="T28" s="509"/>
      <c r="U28" s="510"/>
      <c r="W28" s="132"/>
      <c r="X28" s="132"/>
    </row>
    <row r="29" spans="1:24" ht="35.1" customHeight="1" x14ac:dyDescent="0.3">
      <c r="A29" s="508"/>
      <c r="B29" s="509"/>
      <c r="C29" s="509"/>
      <c r="D29" s="509"/>
      <c r="E29" s="509"/>
      <c r="F29" s="509"/>
      <c r="G29" s="509"/>
      <c r="H29" s="509"/>
      <c r="I29" s="509"/>
      <c r="J29" s="509"/>
      <c r="K29" s="509"/>
      <c r="L29" s="509"/>
      <c r="M29" s="509"/>
      <c r="N29" s="509"/>
      <c r="O29" s="509"/>
      <c r="P29" s="509"/>
      <c r="Q29" s="509"/>
      <c r="R29" s="509"/>
      <c r="S29" s="509"/>
      <c r="T29" s="509"/>
      <c r="U29" s="510"/>
      <c r="W29" s="132"/>
      <c r="X29" s="132"/>
    </row>
    <row r="30" spans="1:24" ht="35.1" customHeight="1" x14ac:dyDescent="0.3">
      <c r="A30" s="508"/>
      <c r="B30" s="509"/>
      <c r="C30" s="509"/>
      <c r="D30" s="509"/>
      <c r="E30" s="509"/>
      <c r="F30" s="509"/>
      <c r="G30" s="509"/>
      <c r="H30" s="509"/>
      <c r="I30" s="509"/>
      <c r="J30" s="509"/>
      <c r="K30" s="509"/>
      <c r="L30" s="509"/>
      <c r="M30" s="509"/>
      <c r="N30" s="509"/>
      <c r="O30" s="509"/>
      <c r="P30" s="509"/>
      <c r="Q30" s="509"/>
      <c r="R30" s="509"/>
      <c r="S30" s="509"/>
      <c r="T30" s="509"/>
      <c r="U30" s="510"/>
      <c r="W30" s="132"/>
      <c r="X30" s="132"/>
    </row>
    <row r="31" spans="1:24" ht="35.1" customHeight="1" x14ac:dyDescent="0.3">
      <c r="A31" s="508"/>
      <c r="B31" s="509"/>
      <c r="C31" s="509"/>
      <c r="D31" s="509"/>
      <c r="E31" s="509"/>
      <c r="F31" s="509"/>
      <c r="G31" s="509"/>
      <c r="H31" s="509"/>
      <c r="I31" s="509"/>
      <c r="J31" s="509"/>
      <c r="K31" s="509"/>
      <c r="L31" s="509"/>
      <c r="M31" s="509"/>
      <c r="N31" s="509"/>
      <c r="O31" s="509"/>
      <c r="P31" s="509"/>
      <c r="Q31" s="509"/>
      <c r="R31" s="509"/>
      <c r="S31" s="509"/>
      <c r="T31" s="509"/>
      <c r="U31" s="510"/>
      <c r="W31" s="132"/>
      <c r="X31" s="132"/>
    </row>
    <row r="32" spans="1:24" ht="35.1" customHeight="1" x14ac:dyDescent="0.3">
      <c r="A32" s="508"/>
      <c r="B32" s="509"/>
      <c r="C32" s="509"/>
      <c r="D32" s="509"/>
      <c r="E32" s="509"/>
      <c r="F32" s="509"/>
      <c r="G32" s="509"/>
      <c r="H32" s="509"/>
      <c r="I32" s="509"/>
      <c r="J32" s="509"/>
      <c r="K32" s="509"/>
      <c r="L32" s="509"/>
      <c r="M32" s="509"/>
      <c r="N32" s="509"/>
      <c r="O32" s="509"/>
      <c r="P32" s="509"/>
      <c r="Q32" s="509"/>
      <c r="R32" s="509"/>
      <c r="S32" s="509"/>
      <c r="T32" s="509"/>
      <c r="U32" s="510"/>
      <c r="W32" s="132"/>
      <c r="X32" s="132"/>
    </row>
    <row r="33" spans="1:24" s="51" customFormat="1" x14ac:dyDescent="0.3">
      <c r="A33" s="131"/>
      <c r="B33" s="310"/>
      <c r="C33" s="311"/>
      <c r="D33" s="312"/>
      <c r="E33" s="313"/>
      <c r="F33" s="314"/>
      <c r="G33" s="314"/>
      <c r="H33" s="314"/>
      <c r="I33" s="136"/>
      <c r="J33" s="314"/>
      <c r="K33" s="314"/>
      <c r="L33" s="314"/>
      <c r="M33" s="136"/>
      <c r="N33" s="136"/>
      <c r="O33" s="136"/>
      <c r="P33" s="315"/>
      <c r="Q33" s="136"/>
      <c r="R33" s="316"/>
      <c r="S33" s="316"/>
      <c r="T33" s="316"/>
      <c r="U33" s="317"/>
      <c r="W33" s="319"/>
      <c r="X33" s="319"/>
    </row>
    <row r="34" spans="1:24" s="51" customFormat="1" ht="15.75" thickBot="1" x14ac:dyDescent="0.35">
      <c r="A34" s="320"/>
      <c r="B34" s="321"/>
      <c r="C34" s="322"/>
      <c r="D34" s="323"/>
      <c r="E34" s="324"/>
      <c r="F34" s="325"/>
      <c r="G34" s="325"/>
      <c r="H34" s="325"/>
      <c r="I34" s="326"/>
      <c r="J34" s="325"/>
      <c r="K34" s="325"/>
      <c r="L34" s="325"/>
      <c r="M34" s="326"/>
      <c r="N34" s="326"/>
      <c r="O34" s="326"/>
      <c r="P34" s="327"/>
      <c r="Q34" s="326"/>
      <c r="R34" s="328"/>
      <c r="S34" s="328"/>
      <c r="T34" s="328"/>
      <c r="U34" s="329"/>
      <c r="W34" s="319"/>
      <c r="X34" s="319"/>
    </row>
    <row r="35" spans="1:24" s="51" customFormat="1" x14ac:dyDescent="0.3">
      <c r="A35" s="131"/>
      <c r="B35" s="310"/>
      <c r="C35" s="311"/>
      <c r="D35" s="312"/>
      <c r="E35" s="313"/>
      <c r="F35" s="314"/>
      <c r="G35" s="314"/>
      <c r="H35" s="314"/>
      <c r="I35" s="136"/>
      <c r="J35" s="314"/>
      <c r="K35" s="314"/>
      <c r="L35" s="314"/>
      <c r="M35" s="136"/>
      <c r="N35" s="136"/>
      <c r="O35" s="136"/>
      <c r="P35" s="315"/>
      <c r="Q35" s="136"/>
      <c r="R35" s="316"/>
      <c r="S35" s="316"/>
      <c r="T35" s="316"/>
      <c r="U35" s="316"/>
      <c r="W35" s="319"/>
      <c r="X35" s="319"/>
    </row>
  </sheetData>
  <mergeCells count="18">
    <mergeCell ref="A10:U10"/>
    <mergeCell ref="P8:P9"/>
    <mergeCell ref="R8:U8"/>
    <mergeCell ref="A6:P6"/>
    <mergeCell ref="A12:U32"/>
    <mergeCell ref="R6:U6"/>
    <mergeCell ref="A7:A9"/>
    <mergeCell ref="B7:P7"/>
    <mergeCell ref="B8:B9"/>
    <mergeCell ref="D8:D9"/>
    <mergeCell ref="F8:H8"/>
    <mergeCell ref="J8:L8"/>
    <mergeCell ref="N8:N9"/>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X35"/>
  <sheetViews>
    <sheetView zoomScale="80" zoomScaleNormal="80" workbookViewId="0">
      <selection sqref="A1:T1"/>
    </sheetView>
  </sheetViews>
  <sheetFormatPr baseColWidth="10" defaultColWidth="11.42578125" defaultRowHeight="15" x14ac:dyDescent="0.3"/>
  <cols>
    <col min="1" max="1" width="20" style="8" customWidth="1"/>
    <col min="2" max="2" width="34.5703125" style="8" customWidth="1"/>
    <col min="3" max="3" width="1" style="8" customWidth="1"/>
    <col min="4" max="4" width="14.7109375" style="8" customWidth="1"/>
    <col min="5" max="5" width="1" style="8" customWidth="1"/>
    <col min="6" max="6" width="10.85546875" style="8" customWidth="1"/>
    <col min="7" max="8" width="12.140625" style="8" customWidth="1"/>
    <col min="9" max="9" width="1" style="8" customWidth="1"/>
    <col min="10" max="10" width="10.85546875" style="8" customWidth="1"/>
    <col min="11" max="12" width="12.140625" style="8" customWidth="1"/>
    <col min="13" max="13" width="1" style="8" customWidth="1"/>
    <col min="14" max="14" width="19.42578125" style="8" customWidth="1"/>
    <col min="15" max="15" width="1" style="8" customWidth="1"/>
    <col min="16" max="16" width="16.85546875" style="8" customWidth="1"/>
    <col min="17" max="17" width="1" style="8" customWidth="1"/>
    <col min="18" max="18" width="12.7109375" style="8" customWidth="1"/>
    <col min="19" max="19" width="13" style="8" customWidth="1"/>
    <col min="20" max="20" width="13.140625" style="8" customWidth="1"/>
    <col min="21" max="21" width="13.85546875" style="8" bestFit="1" customWidth="1"/>
    <col min="22" max="22" width="11.42578125" style="8"/>
    <col min="23" max="23" width="6.140625" style="8" customWidth="1"/>
    <col min="24" max="24" width="13.5703125" style="8" customWidth="1"/>
    <col min="25" max="16384" width="11.42578125" style="8"/>
  </cols>
  <sheetData>
    <row r="1" spans="1:24" ht="18.75" customHeight="1" x14ac:dyDescent="0.3">
      <c r="A1" s="522" t="s">
        <v>0</v>
      </c>
      <c r="B1" s="522"/>
      <c r="C1" s="522"/>
      <c r="D1" s="522"/>
      <c r="E1" s="522"/>
      <c r="F1" s="522"/>
      <c r="G1" s="522"/>
      <c r="H1" s="522"/>
      <c r="I1" s="522"/>
      <c r="J1" s="522"/>
      <c r="K1" s="522"/>
      <c r="L1" s="522"/>
      <c r="M1" s="522"/>
      <c r="N1" s="522"/>
      <c r="O1" s="522"/>
      <c r="P1" s="522"/>
      <c r="Q1" s="522"/>
      <c r="R1" s="522"/>
      <c r="S1" s="522"/>
      <c r="T1" s="522"/>
      <c r="U1" s="279"/>
    </row>
    <row r="2" spans="1:24" ht="12" customHeight="1" x14ac:dyDescent="0.3">
      <c r="A2" s="523" t="s">
        <v>80</v>
      </c>
      <c r="B2" s="524"/>
      <c r="C2" s="524"/>
      <c r="D2" s="524"/>
      <c r="E2" s="524"/>
      <c r="F2" s="524"/>
      <c r="G2" s="524"/>
      <c r="H2" s="524"/>
      <c r="I2" s="524"/>
      <c r="J2" s="524"/>
      <c r="K2" s="524"/>
      <c r="L2" s="524"/>
      <c r="M2" s="524"/>
      <c r="N2" s="524"/>
      <c r="O2" s="524"/>
      <c r="P2" s="524"/>
      <c r="Q2" s="524"/>
      <c r="R2" s="279"/>
      <c r="S2" s="279"/>
      <c r="T2" s="279"/>
      <c r="U2" s="279"/>
    </row>
    <row r="3" spans="1:24" ht="14.25" customHeight="1" x14ac:dyDescent="0.3">
      <c r="A3" s="525" t="s">
        <v>123</v>
      </c>
      <c r="B3" s="524"/>
      <c r="C3" s="524"/>
      <c r="D3" s="524"/>
      <c r="E3" s="524"/>
      <c r="F3" s="524"/>
      <c r="G3" s="524"/>
      <c r="H3" s="524"/>
      <c r="I3" s="524"/>
      <c r="J3" s="524"/>
      <c r="K3" s="524"/>
      <c r="L3" s="524"/>
      <c r="M3" s="524"/>
      <c r="N3" s="524"/>
      <c r="O3" s="524"/>
      <c r="P3" s="524"/>
      <c r="Q3" s="524"/>
      <c r="R3" s="524"/>
      <c r="S3" s="524"/>
      <c r="T3" s="524"/>
      <c r="U3" s="280"/>
    </row>
    <row r="4" spans="1:24" ht="13.5" customHeight="1" x14ac:dyDescent="0.3">
      <c r="A4" s="526" t="s">
        <v>1</v>
      </c>
      <c r="B4" s="527"/>
      <c r="C4" s="527"/>
      <c r="D4" s="527"/>
      <c r="E4" s="527"/>
      <c r="F4" s="527"/>
      <c r="G4" s="527"/>
      <c r="H4" s="527"/>
      <c r="I4" s="527"/>
      <c r="J4" s="527"/>
      <c r="K4" s="527"/>
      <c r="L4" s="527"/>
      <c r="M4" s="527"/>
      <c r="N4" s="527"/>
      <c r="O4" s="527"/>
      <c r="P4" s="527"/>
      <c r="Q4" s="527"/>
      <c r="R4" s="527"/>
      <c r="S4" s="527"/>
      <c r="T4" s="527"/>
      <c r="U4" s="281"/>
    </row>
    <row r="5" spans="1:24" ht="14.25" customHeight="1" x14ac:dyDescent="0.3">
      <c r="A5" s="528" t="s">
        <v>127</v>
      </c>
      <c r="B5" s="529"/>
      <c r="C5" s="529"/>
      <c r="D5" s="529"/>
      <c r="E5" s="529"/>
      <c r="F5" s="529"/>
      <c r="G5" s="529"/>
      <c r="H5" s="529"/>
      <c r="I5" s="529"/>
      <c r="J5" s="529"/>
      <c r="K5" s="529"/>
      <c r="L5" s="529"/>
      <c r="M5" s="529"/>
      <c r="N5" s="529"/>
      <c r="O5" s="529"/>
      <c r="P5" s="529"/>
      <c r="Q5" s="529"/>
      <c r="R5" s="530"/>
      <c r="S5" s="530"/>
      <c r="T5" s="530"/>
      <c r="U5" s="281"/>
    </row>
    <row r="6" spans="1:24" ht="21.75" x14ac:dyDescent="0.3">
      <c r="A6" s="531" t="s">
        <v>78</v>
      </c>
      <c r="B6" s="531"/>
      <c r="C6" s="531"/>
      <c r="D6" s="531"/>
      <c r="E6" s="531"/>
      <c r="F6" s="531"/>
      <c r="G6" s="531"/>
      <c r="H6" s="531"/>
      <c r="I6" s="531"/>
      <c r="J6" s="531"/>
      <c r="K6" s="531"/>
      <c r="L6" s="531"/>
      <c r="M6" s="531"/>
      <c r="N6" s="531"/>
      <c r="O6" s="531"/>
      <c r="P6" s="532"/>
      <c r="Q6" s="138"/>
      <c r="R6" s="533" t="s">
        <v>122</v>
      </c>
      <c r="S6" s="531"/>
      <c r="T6" s="531"/>
      <c r="U6" s="532"/>
      <c r="V6" s="130"/>
    </row>
    <row r="7" spans="1:24" ht="30" customHeight="1" x14ac:dyDescent="0.3">
      <c r="A7" s="514" t="s">
        <v>2</v>
      </c>
      <c r="B7" s="519" t="s">
        <v>3</v>
      </c>
      <c r="C7" s="520"/>
      <c r="D7" s="520"/>
      <c r="E7" s="520"/>
      <c r="F7" s="520"/>
      <c r="G7" s="520"/>
      <c r="H7" s="520"/>
      <c r="I7" s="520"/>
      <c r="J7" s="520"/>
      <c r="K7" s="520"/>
      <c r="L7" s="520"/>
      <c r="M7" s="520"/>
      <c r="N7" s="520"/>
      <c r="O7" s="520"/>
      <c r="P7" s="521"/>
      <c r="Q7" s="125"/>
      <c r="R7" s="139"/>
      <c r="S7" s="139"/>
      <c r="T7" s="139"/>
      <c r="U7" s="140"/>
    </row>
    <row r="8" spans="1:24" ht="25.5" customHeight="1" x14ac:dyDescent="0.3">
      <c r="A8" s="515"/>
      <c r="B8" s="516" t="s">
        <v>81</v>
      </c>
      <c r="C8" s="126"/>
      <c r="D8" s="517" t="s">
        <v>4</v>
      </c>
      <c r="E8" s="127"/>
      <c r="F8" s="534" t="s">
        <v>5</v>
      </c>
      <c r="G8" s="535"/>
      <c r="H8" s="536"/>
      <c r="I8" s="126"/>
      <c r="J8" s="518" t="s">
        <v>82</v>
      </c>
      <c r="K8" s="518"/>
      <c r="L8" s="518"/>
      <c r="M8" s="127"/>
      <c r="N8" s="518" t="s">
        <v>6</v>
      </c>
      <c r="O8" s="127"/>
      <c r="P8" s="518" t="s">
        <v>7</v>
      </c>
      <c r="Q8" s="127"/>
      <c r="R8" s="518" t="s">
        <v>8</v>
      </c>
      <c r="S8" s="518"/>
      <c r="T8" s="518"/>
      <c r="U8" s="518"/>
    </row>
    <row r="9" spans="1:24" ht="27.75" customHeight="1" x14ac:dyDescent="0.3">
      <c r="A9" s="515"/>
      <c r="B9" s="516"/>
      <c r="C9" s="128"/>
      <c r="D9" s="517"/>
      <c r="E9" s="129"/>
      <c r="F9" s="141" t="s">
        <v>22</v>
      </c>
      <c r="G9" s="141" t="s">
        <v>23</v>
      </c>
      <c r="H9" s="141" t="s">
        <v>24</v>
      </c>
      <c r="I9" s="128"/>
      <c r="J9" s="141" t="s">
        <v>22</v>
      </c>
      <c r="K9" s="141" t="s">
        <v>23</v>
      </c>
      <c r="L9" s="141" t="s">
        <v>24</v>
      </c>
      <c r="M9" s="129"/>
      <c r="N9" s="514"/>
      <c r="O9" s="129"/>
      <c r="P9" s="514"/>
      <c r="Q9" s="129"/>
      <c r="R9" s="141" t="s">
        <v>22</v>
      </c>
      <c r="S9" s="141" t="s">
        <v>23</v>
      </c>
      <c r="T9" s="141" t="s">
        <v>24</v>
      </c>
      <c r="U9" s="142" t="s">
        <v>87</v>
      </c>
    </row>
    <row r="10" spans="1:24" ht="6" customHeight="1" thickBot="1" x14ac:dyDescent="0.6">
      <c r="A10" s="511"/>
      <c r="B10" s="512"/>
      <c r="C10" s="512"/>
      <c r="D10" s="512"/>
      <c r="E10" s="512"/>
      <c r="F10" s="512"/>
      <c r="G10" s="512"/>
      <c r="H10" s="512"/>
      <c r="I10" s="512"/>
      <c r="J10" s="512"/>
      <c r="K10" s="512"/>
      <c r="L10" s="512"/>
      <c r="M10" s="512"/>
      <c r="N10" s="512"/>
      <c r="O10" s="512"/>
      <c r="P10" s="512"/>
      <c r="Q10" s="512"/>
      <c r="R10" s="512"/>
      <c r="S10" s="512"/>
      <c r="T10" s="512"/>
      <c r="U10" s="513"/>
    </row>
    <row r="11" spans="1:24" ht="30" customHeight="1" x14ac:dyDescent="0.35">
      <c r="A11" s="318" t="str">
        <f>VLOOKUP('Hoja de trabajo'!$A$2,Hoja1!$B$1:$C$34,2,FALSE)</f>
        <v>Elegir Institución en Hoja de trabajo</v>
      </c>
      <c r="B11" s="303"/>
      <c r="C11" s="303"/>
      <c r="D11" s="304"/>
      <c r="E11" s="305"/>
      <c r="F11" s="306"/>
      <c r="G11" s="306"/>
      <c r="H11" s="306"/>
      <c r="I11" s="135"/>
      <c r="J11" s="306"/>
      <c r="K11" s="306"/>
      <c r="L11" s="306"/>
      <c r="M11" s="135"/>
      <c r="N11" s="307"/>
      <c r="O11" s="135"/>
      <c r="P11" s="308"/>
      <c r="Q11" s="135"/>
      <c r="R11" s="135"/>
      <c r="S11" s="135"/>
      <c r="T11" s="135"/>
      <c r="U11" s="309"/>
      <c r="W11" s="132"/>
      <c r="X11" s="132"/>
    </row>
    <row r="12" spans="1:24" ht="35.1" customHeight="1" x14ac:dyDescent="0.3">
      <c r="A12" s="508" t="s">
        <v>222</v>
      </c>
      <c r="B12" s="509"/>
      <c r="C12" s="509"/>
      <c r="D12" s="509"/>
      <c r="E12" s="509"/>
      <c r="F12" s="509"/>
      <c r="G12" s="509"/>
      <c r="H12" s="509"/>
      <c r="I12" s="509"/>
      <c r="J12" s="509"/>
      <c r="K12" s="509"/>
      <c r="L12" s="509"/>
      <c r="M12" s="509"/>
      <c r="N12" s="509"/>
      <c r="O12" s="509"/>
      <c r="P12" s="509"/>
      <c r="Q12" s="509"/>
      <c r="R12" s="509"/>
      <c r="S12" s="509"/>
      <c r="T12" s="509"/>
      <c r="U12" s="510"/>
      <c r="W12" s="132"/>
      <c r="X12" s="132"/>
    </row>
    <row r="13" spans="1:24" ht="35.1" customHeight="1" x14ac:dyDescent="0.3">
      <c r="A13" s="508"/>
      <c r="B13" s="509"/>
      <c r="C13" s="509"/>
      <c r="D13" s="509"/>
      <c r="E13" s="509"/>
      <c r="F13" s="509"/>
      <c r="G13" s="509"/>
      <c r="H13" s="509"/>
      <c r="I13" s="509"/>
      <c r="J13" s="509"/>
      <c r="K13" s="509"/>
      <c r="L13" s="509"/>
      <c r="M13" s="509"/>
      <c r="N13" s="509"/>
      <c r="O13" s="509"/>
      <c r="P13" s="509"/>
      <c r="Q13" s="509"/>
      <c r="R13" s="509"/>
      <c r="S13" s="509"/>
      <c r="T13" s="509"/>
      <c r="U13" s="510"/>
      <c r="W13" s="132"/>
      <c r="X13" s="132"/>
    </row>
    <row r="14" spans="1:24" ht="35.1" customHeight="1" x14ac:dyDescent="0.3">
      <c r="A14" s="508"/>
      <c r="B14" s="509"/>
      <c r="C14" s="509"/>
      <c r="D14" s="509"/>
      <c r="E14" s="509"/>
      <c r="F14" s="509"/>
      <c r="G14" s="509"/>
      <c r="H14" s="509"/>
      <c r="I14" s="509"/>
      <c r="J14" s="509"/>
      <c r="K14" s="509"/>
      <c r="L14" s="509"/>
      <c r="M14" s="509"/>
      <c r="N14" s="509"/>
      <c r="O14" s="509"/>
      <c r="P14" s="509"/>
      <c r="Q14" s="509"/>
      <c r="R14" s="509"/>
      <c r="S14" s="509"/>
      <c r="T14" s="509"/>
      <c r="U14" s="510"/>
      <c r="W14" s="132"/>
      <c r="X14" s="132"/>
    </row>
    <row r="15" spans="1:24" ht="35.1" customHeight="1" x14ac:dyDescent="0.3">
      <c r="A15" s="508"/>
      <c r="B15" s="509"/>
      <c r="C15" s="509"/>
      <c r="D15" s="509"/>
      <c r="E15" s="509"/>
      <c r="F15" s="509"/>
      <c r="G15" s="509"/>
      <c r="H15" s="509"/>
      <c r="I15" s="509"/>
      <c r="J15" s="509"/>
      <c r="K15" s="509"/>
      <c r="L15" s="509"/>
      <c r="M15" s="509"/>
      <c r="N15" s="509"/>
      <c r="O15" s="509"/>
      <c r="P15" s="509"/>
      <c r="Q15" s="509"/>
      <c r="R15" s="509"/>
      <c r="S15" s="509"/>
      <c r="T15" s="509"/>
      <c r="U15" s="510"/>
      <c r="W15" s="132"/>
      <c r="X15" s="132"/>
    </row>
    <row r="16" spans="1:24" ht="35.1" customHeight="1" x14ac:dyDescent="0.3">
      <c r="A16" s="508"/>
      <c r="B16" s="509"/>
      <c r="C16" s="509"/>
      <c r="D16" s="509"/>
      <c r="E16" s="509"/>
      <c r="F16" s="509"/>
      <c r="G16" s="509"/>
      <c r="H16" s="509"/>
      <c r="I16" s="509"/>
      <c r="J16" s="509"/>
      <c r="K16" s="509"/>
      <c r="L16" s="509"/>
      <c r="M16" s="509"/>
      <c r="N16" s="509"/>
      <c r="O16" s="509"/>
      <c r="P16" s="509"/>
      <c r="Q16" s="509"/>
      <c r="R16" s="509"/>
      <c r="S16" s="509"/>
      <c r="T16" s="509"/>
      <c r="U16" s="510"/>
      <c r="W16" s="132"/>
      <c r="X16" s="132"/>
    </row>
    <row r="17" spans="1:24" ht="35.1" customHeight="1" x14ac:dyDescent="0.3">
      <c r="A17" s="508"/>
      <c r="B17" s="509"/>
      <c r="C17" s="509"/>
      <c r="D17" s="509"/>
      <c r="E17" s="509"/>
      <c r="F17" s="509"/>
      <c r="G17" s="509"/>
      <c r="H17" s="509"/>
      <c r="I17" s="509"/>
      <c r="J17" s="509"/>
      <c r="K17" s="509"/>
      <c r="L17" s="509"/>
      <c r="M17" s="509"/>
      <c r="N17" s="509"/>
      <c r="O17" s="509"/>
      <c r="P17" s="509"/>
      <c r="Q17" s="509"/>
      <c r="R17" s="509"/>
      <c r="S17" s="509"/>
      <c r="T17" s="509"/>
      <c r="U17" s="510"/>
      <c r="W17" s="132"/>
      <c r="X17" s="132"/>
    </row>
    <row r="18" spans="1:24" ht="35.1" customHeight="1" x14ac:dyDescent="0.3">
      <c r="A18" s="508"/>
      <c r="B18" s="509"/>
      <c r="C18" s="509"/>
      <c r="D18" s="509"/>
      <c r="E18" s="509"/>
      <c r="F18" s="509"/>
      <c r="G18" s="509"/>
      <c r="H18" s="509"/>
      <c r="I18" s="509"/>
      <c r="J18" s="509"/>
      <c r="K18" s="509"/>
      <c r="L18" s="509"/>
      <c r="M18" s="509"/>
      <c r="N18" s="509"/>
      <c r="O18" s="509"/>
      <c r="P18" s="509"/>
      <c r="Q18" s="509"/>
      <c r="R18" s="509"/>
      <c r="S18" s="509"/>
      <c r="T18" s="509"/>
      <c r="U18" s="510"/>
      <c r="W18" s="132"/>
      <c r="X18" s="132"/>
    </row>
    <row r="19" spans="1:24" ht="35.1" customHeight="1" x14ac:dyDescent="0.3">
      <c r="A19" s="508"/>
      <c r="B19" s="509"/>
      <c r="C19" s="509"/>
      <c r="D19" s="509"/>
      <c r="E19" s="509"/>
      <c r="F19" s="509"/>
      <c r="G19" s="509"/>
      <c r="H19" s="509"/>
      <c r="I19" s="509"/>
      <c r="J19" s="509"/>
      <c r="K19" s="509"/>
      <c r="L19" s="509"/>
      <c r="M19" s="509"/>
      <c r="N19" s="509"/>
      <c r="O19" s="509"/>
      <c r="P19" s="509"/>
      <c r="Q19" s="509"/>
      <c r="R19" s="509"/>
      <c r="S19" s="509"/>
      <c r="T19" s="509"/>
      <c r="U19" s="510"/>
      <c r="W19" s="132"/>
      <c r="X19" s="132"/>
    </row>
    <row r="20" spans="1:24" ht="35.1" customHeight="1" x14ac:dyDescent="0.3">
      <c r="A20" s="508"/>
      <c r="B20" s="509"/>
      <c r="C20" s="509"/>
      <c r="D20" s="509"/>
      <c r="E20" s="509"/>
      <c r="F20" s="509"/>
      <c r="G20" s="509"/>
      <c r="H20" s="509"/>
      <c r="I20" s="509"/>
      <c r="J20" s="509"/>
      <c r="K20" s="509"/>
      <c r="L20" s="509"/>
      <c r="M20" s="509"/>
      <c r="N20" s="509"/>
      <c r="O20" s="509"/>
      <c r="P20" s="509"/>
      <c r="Q20" s="509"/>
      <c r="R20" s="509"/>
      <c r="S20" s="509"/>
      <c r="T20" s="509"/>
      <c r="U20" s="510"/>
      <c r="W20" s="132"/>
      <c r="X20" s="132"/>
    </row>
    <row r="21" spans="1:24" ht="35.1" customHeight="1" x14ac:dyDescent="0.3">
      <c r="A21" s="508"/>
      <c r="B21" s="509"/>
      <c r="C21" s="509"/>
      <c r="D21" s="509"/>
      <c r="E21" s="509"/>
      <c r="F21" s="509"/>
      <c r="G21" s="509"/>
      <c r="H21" s="509"/>
      <c r="I21" s="509"/>
      <c r="J21" s="509"/>
      <c r="K21" s="509"/>
      <c r="L21" s="509"/>
      <c r="M21" s="509"/>
      <c r="N21" s="509"/>
      <c r="O21" s="509"/>
      <c r="P21" s="509"/>
      <c r="Q21" s="509"/>
      <c r="R21" s="509"/>
      <c r="S21" s="509"/>
      <c r="T21" s="509"/>
      <c r="U21" s="510"/>
      <c r="W21" s="132"/>
      <c r="X21" s="132"/>
    </row>
    <row r="22" spans="1:24" ht="35.1" customHeight="1" x14ac:dyDescent="0.3">
      <c r="A22" s="508"/>
      <c r="B22" s="509"/>
      <c r="C22" s="509"/>
      <c r="D22" s="509"/>
      <c r="E22" s="509"/>
      <c r="F22" s="509"/>
      <c r="G22" s="509"/>
      <c r="H22" s="509"/>
      <c r="I22" s="509"/>
      <c r="J22" s="509"/>
      <c r="K22" s="509"/>
      <c r="L22" s="509"/>
      <c r="M22" s="509"/>
      <c r="N22" s="509"/>
      <c r="O22" s="509"/>
      <c r="P22" s="509"/>
      <c r="Q22" s="509"/>
      <c r="R22" s="509"/>
      <c r="S22" s="509"/>
      <c r="T22" s="509"/>
      <c r="U22" s="510"/>
      <c r="W22" s="132"/>
      <c r="X22" s="132"/>
    </row>
    <row r="23" spans="1:24" ht="35.1" customHeight="1" x14ac:dyDescent="0.3">
      <c r="A23" s="508"/>
      <c r="B23" s="509"/>
      <c r="C23" s="509"/>
      <c r="D23" s="509"/>
      <c r="E23" s="509"/>
      <c r="F23" s="509"/>
      <c r="G23" s="509"/>
      <c r="H23" s="509"/>
      <c r="I23" s="509"/>
      <c r="J23" s="509"/>
      <c r="K23" s="509"/>
      <c r="L23" s="509"/>
      <c r="M23" s="509"/>
      <c r="N23" s="509"/>
      <c r="O23" s="509"/>
      <c r="P23" s="509"/>
      <c r="Q23" s="509"/>
      <c r="R23" s="509"/>
      <c r="S23" s="509"/>
      <c r="T23" s="509"/>
      <c r="U23" s="510"/>
      <c r="W23" s="132"/>
      <c r="X23" s="132"/>
    </row>
    <row r="24" spans="1:24" ht="35.1" customHeight="1" x14ac:dyDescent="0.3">
      <c r="A24" s="508"/>
      <c r="B24" s="509"/>
      <c r="C24" s="509"/>
      <c r="D24" s="509"/>
      <c r="E24" s="509"/>
      <c r="F24" s="509"/>
      <c r="G24" s="509"/>
      <c r="H24" s="509"/>
      <c r="I24" s="509"/>
      <c r="J24" s="509"/>
      <c r="K24" s="509"/>
      <c r="L24" s="509"/>
      <c r="M24" s="509"/>
      <c r="N24" s="509"/>
      <c r="O24" s="509"/>
      <c r="P24" s="509"/>
      <c r="Q24" s="509"/>
      <c r="R24" s="509"/>
      <c r="S24" s="509"/>
      <c r="T24" s="509"/>
      <c r="U24" s="510"/>
      <c r="W24" s="132"/>
      <c r="X24" s="132"/>
    </row>
    <row r="25" spans="1:24" ht="35.1" customHeight="1" x14ac:dyDescent="0.3">
      <c r="A25" s="508"/>
      <c r="B25" s="509"/>
      <c r="C25" s="509"/>
      <c r="D25" s="509"/>
      <c r="E25" s="509"/>
      <c r="F25" s="509"/>
      <c r="G25" s="509"/>
      <c r="H25" s="509"/>
      <c r="I25" s="509"/>
      <c r="J25" s="509"/>
      <c r="K25" s="509"/>
      <c r="L25" s="509"/>
      <c r="M25" s="509"/>
      <c r="N25" s="509"/>
      <c r="O25" s="509"/>
      <c r="P25" s="509"/>
      <c r="Q25" s="509"/>
      <c r="R25" s="509"/>
      <c r="S25" s="509"/>
      <c r="T25" s="509"/>
      <c r="U25" s="510"/>
      <c r="W25" s="132"/>
      <c r="X25" s="132"/>
    </row>
    <row r="26" spans="1:24" ht="35.1" customHeight="1" x14ac:dyDescent="0.3">
      <c r="A26" s="508"/>
      <c r="B26" s="509"/>
      <c r="C26" s="509"/>
      <c r="D26" s="509"/>
      <c r="E26" s="509"/>
      <c r="F26" s="509"/>
      <c r="G26" s="509"/>
      <c r="H26" s="509"/>
      <c r="I26" s="509"/>
      <c r="J26" s="509"/>
      <c r="K26" s="509"/>
      <c r="L26" s="509"/>
      <c r="M26" s="509"/>
      <c r="N26" s="509"/>
      <c r="O26" s="509"/>
      <c r="P26" s="509"/>
      <c r="Q26" s="509"/>
      <c r="R26" s="509"/>
      <c r="S26" s="509"/>
      <c r="T26" s="509"/>
      <c r="U26" s="510"/>
      <c r="W26" s="132"/>
      <c r="X26" s="132"/>
    </row>
    <row r="27" spans="1:24" ht="35.1" customHeight="1" x14ac:dyDescent="0.3">
      <c r="A27" s="508"/>
      <c r="B27" s="509"/>
      <c r="C27" s="509"/>
      <c r="D27" s="509"/>
      <c r="E27" s="509"/>
      <c r="F27" s="509"/>
      <c r="G27" s="509"/>
      <c r="H27" s="509"/>
      <c r="I27" s="509"/>
      <c r="J27" s="509"/>
      <c r="K27" s="509"/>
      <c r="L27" s="509"/>
      <c r="M27" s="509"/>
      <c r="N27" s="509"/>
      <c r="O27" s="509"/>
      <c r="P27" s="509"/>
      <c r="Q27" s="509"/>
      <c r="R27" s="509"/>
      <c r="S27" s="509"/>
      <c r="T27" s="509"/>
      <c r="U27" s="510"/>
      <c r="W27" s="132"/>
      <c r="X27" s="132"/>
    </row>
    <row r="28" spans="1:24" ht="35.1" customHeight="1" x14ac:dyDescent="0.3">
      <c r="A28" s="508"/>
      <c r="B28" s="509"/>
      <c r="C28" s="509"/>
      <c r="D28" s="509"/>
      <c r="E28" s="509"/>
      <c r="F28" s="509"/>
      <c r="G28" s="509"/>
      <c r="H28" s="509"/>
      <c r="I28" s="509"/>
      <c r="J28" s="509"/>
      <c r="K28" s="509"/>
      <c r="L28" s="509"/>
      <c r="M28" s="509"/>
      <c r="N28" s="509"/>
      <c r="O28" s="509"/>
      <c r="P28" s="509"/>
      <c r="Q28" s="509"/>
      <c r="R28" s="509"/>
      <c r="S28" s="509"/>
      <c r="T28" s="509"/>
      <c r="U28" s="510"/>
      <c r="W28" s="132"/>
      <c r="X28" s="132"/>
    </row>
    <row r="29" spans="1:24" ht="35.1" customHeight="1" x14ac:dyDescent="0.3">
      <c r="A29" s="508"/>
      <c r="B29" s="509"/>
      <c r="C29" s="509"/>
      <c r="D29" s="509"/>
      <c r="E29" s="509"/>
      <c r="F29" s="509"/>
      <c r="G29" s="509"/>
      <c r="H29" s="509"/>
      <c r="I29" s="509"/>
      <c r="J29" s="509"/>
      <c r="K29" s="509"/>
      <c r="L29" s="509"/>
      <c r="M29" s="509"/>
      <c r="N29" s="509"/>
      <c r="O29" s="509"/>
      <c r="P29" s="509"/>
      <c r="Q29" s="509"/>
      <c r="R29" s="509"/>
      <c r="S29" s="509"/>
      <c r="T29" s="509"/>
      <c r="U29" s="510"/>
      <c r="W29" s="132"/>
      <c r="X29" s="132"/>
    </row>
    <row r="30" spans="1:24" ht="35.1" customHeight="1" x14ac:dyDescent="0.3">
      <c r="A30" s="508"/>
      <c r="B30" s="509"/>
      <c r="C30" s="509"/>
      <c r="D30" s="509"/>
      <c r="E30" s="509"/>
      <c r="F30" s="509"/>
      <c r="G30" s="509"/>
      <c r="H30" s="509"/>
      <c r="I30" s="509"/>
      <c r="J30" s="509"/>
      <c r="K30" s="509"/>
      <c r="L30" s="509"/>
      <c r="M30" s="509"/>
      <c r="N30" s="509"/>
      <c r="O30" s="509"/>
      <c r="P30" s="509"/>
      <c r="Q30" s="509"/>
      <c r="R30" s="509"/>
      <c r="S30" s="509"/>
      <c r="T30" s="509"/>
      <c r="U30" s="510"/>
      <c r="W30" s="132"/>
      <c r="X30" s="132"/>
    </row>
    <row r="31" spans="1:24" ht="35.1" customHeight="1" x14ac:dyDescent="0.3">
      <c r="A31" s="508"/>
      <c r="B31" s="509"/>
      <c r="C31" s="509"/>
      <c r="D31" s="509"/>
      <c r="E31" s="509"/>
      <c r="F31" s="509"/>
      <c r="G31" s="509"/>
      <c r="H31" s="509"/>
      <c r="I31" s="509"/>
      <c r="J31" s="509"/>
      <c r="K31" s="509"/>
      <c r="L31" s="509"/>
      <c r="M31" s="509"/>
      <c r="N31" s="509"/>
      <c r="O31" s="509"/>
      <c r="P31" s="509"/>
      <c r="Q31" s="509"/>
      <c r="R31" s="509"/>
      <c r="S31" s="509"/>
      <c r="T31" s="509"/>
      <c r="U31" s="510"/>
      <c r="W31" s="132"/>
      <c r="X31" s="132"/>
    </row>
    <row r="32" spans="1:24" ht="35.1" customHeight="1" x14ac:dyDescent="0.3">
      <c r="A32" s="508"/>
      <c r="B32" s="509"/>
      <c r="C32" s="509"/>
      <c r="D32" s="509"/>
      <c r="E32" s="509"/>
      <c r="F32" s="509"/>
      <c r="G32" s="509"/>
      <c r="H32" s="509"/>
      <c r="I32" s="509"/>
      <c r="J32" s="509"/>
      <c r="K32" s="509"/>
      <c r="L32" s="509"/>
      <c r="M32" s="509"/>
      <c r="N32" s="509"/>
      <c r="O32" s="509"/>
      <c r="P32" s="509"/>
      <c r="Q32" s="509"/>
      <c r="R32" s="509"/>
      <c r="S32" s="509"/>
      <c r="T32" s="509"/>
      <c r="U32" s="510"/>
      <c r="W32" s="132"/>
      <c r="X32" s="132"/>
    </row>
    <row r="33" spans="1:24" s="51" customFormat="1" x14ac:dyDescent="0.3">
      <c r="A33" s="131"/>
      <c r="B33" s="310"/>
      <c r="C33" s="311"/>
      <c r="D33" s="312"/>
      <c r="E33" s="313"/>
      <c r="F33" s="314"/>
      <c r="G33" s="314"/>
      <c r="H33" s="314"/>
      <c r="I33" s="136"/>
      <c r="J33" s="314"/>
      <c r="K33" s="314"/>
      <c r="L33" s="314"/>
      <c r="M33" s="136"/>
      <c r="N33" s="136"/>
      <c r="O33" s="136"/>
      <c r="P33" s="315"/>
      <c r="Q33" s="136"/>
      <c r="R33" s="316"/>
      <c r="S33" s="316"/>
      <c r="T33" s="316"/>
      <c r="U33" s="317"/>
      <c r="W33" s="319"/>
      <c r="X33" s="319"/>
    </row>
    <row r="34" spans="1:24" s="51" customFormat="1" ht="15.75" thickBot="1" x14ac:dyDescent="0.35">
      <c r="A34" s="320"/>
      <c r="B34" s="321"/>
      <c r="C34" s="322"/>
      <c r="D34" s="323"/>
      <c r="E34" s="324"/>
      <c r="F34" s="325"/>
      <c r="G34" s="325"/>
      <c r="H34" s="325"/>
      <c r="I34" s="326"/>
      <c r="J34" s="325"/>
      <c r="K34" s="325"/>
      <c r="L34" s="325"/>
      <c r="M34" s="326"/>
      <c r="N34" s="326"/>
      <c r="O34" s="326"/>
      <c r="P34" s="327"/>
      <c r="Q34" s="326"/>
      <c r="R34" s="328"/>
      <c r="S34" s="328"/>
      <c r="T34" s="328"/>
      <c r="U34" s="329"/>
      <c r="W34" s="319"/>
      <c r="X34" s="319"/>
    </row>
    <row r="35" spans="1:24" s="51" customFormat="1" x14ac:dyDescent="0.3">
      <c r="A35" s="131"/>
      <c r="B35" s="310"/>
      <c r="C35" s="311"/>
      <c r="D35" s="312"/>
      <c r="E35" s="313"/>
      <c r="F35" s="314"/>
      <c r="G35" s="314"/>
      <c r="H35" s="314"/>
      <c r="I35" s="136"/>
      <c r="J35" s="314"/>
      <c r="K35" s="314"/>
      <c r="L35" s="314"/>
      <c r="M35" s="136"/>
      <c r="N35" s="136"/>
      <c r="O35" s="136"/>
      <c r="P35" s="315"/>
      <c r="Q35" s="136"/>
      <c r="R35" s="316"/>
      <c r="S35" s="316"/>
      <c r="T35" s="316"/>
      <c r="U35" s="316"/>
      <c r="W35" s="319"/>
      <c r="X35" s="319"/>
    </row>
  </sheetData>
  <mergeCells count="18">
    <mergeCell ref="P8:P9"/>
    <mergeCell ref="R8:U8"/>
    <mergeCell ref="A12:U32"/>
    <mergeCell ref="A6:P6"/>
    <mergeCell ref="R6:U6"/>
    <mergeCell ref="A10:U10"/>
    <mergeCell ref="A7:A9"/>
    <mergeCell ref="B7:P7"/>
    <mergeCell ref="B8:B9"/>
    <mergeCell ref="D8:D9"/>
    <mergeCell ref="F8:H8"/>
    <mergeCell ref="J8:L8"/>
    <mergeCell ref="N8:N9"/>
    <mergeCell ref="A1:T1"/>
    <mergeCell ref="A2:Q2"/>
    <mergeCell ref="A3:T3"/>
    <mergeCell ref="A4:T4"/>
    <mergeCell ref="A5:T5"/>
  </mergeCells>
  <printOptions horizontalCentered="1"/>
  <pageMargins left="0.78740157480314965" right="0.39370078740157483" top="0.39370078740157483" bottom="0.39370078740157483" header="0.31496062992125984" footer="0.31496062992125984"/>
  <pageSetup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I50"/>
  <sheetViews>
    <sheetView zoomScaleNormal="100" workbookViewId="0">
      <selection sqref="A1:Q1"/>
    </sheetView>
  </sheetViews>
  <sheetFormatPr baseColWidth="10" defaultColWidth="11.42578125" defaultRowHeight="15" x14ac:dyDescent="0.3"/>
  <cols>
    <col min="1" max="1" width="20.85546875" style="8" customWidth="1"/>
    <col min="2" max="2" width="37.5703125" style="8" customWidth="1"/>
    <col min="3" max="3" width="11.7109375" style="8" customWidth="1"/>
    <col min="4" max="4" width="12.85546875" style="8" customWidth="1"/>
    <col min="5" max="5" width="13" style="8" customWidth="1"/>
    <col min="6" max="6" width="0.85546875" style="8" customWidth="1"/>
    <col min="7" max="8" width="12.28515625" style="8" customWidth="1"/>
    <col min="9" max="9" width="12.7109375" style="8" customWidth="1"/>
    <col min="10" max="10" width="0.85546875" style="8" customWidth="1"/>
    <col min="11" max="11" width="11.85546875" style="8" customWidth="1"/>
    <col min="12" max="13" width="12.7109375" style="8" customWidth="1"/>
    <col min="14" max="14" width="0.85546875" style="8" customWidth="1"/>
    <col min="15" max="15" width="13.5703125" style="8" customWidth="1"/>
    <col min="16" max="16" width="13.28515625" style="8" customWidth="1"/>
    <col min="17" max="17" width="16" style="8" customWidth="1"/>
    <col min="18" max="18" width="1.5703125" style="293" customWidth="1"/>
    <col min="19" max="19" width="1.5703125" style="8" customWidth="1"/>
    <col min="20" max="28" width="14.7109375" style="8" customWidth="1"/>
    <col min="29" max="29" width="9.42578125" style="8" customWidth="1"/>
    <col min="30" max="16384" width="11.42578125" style="8"/>
  </cols>
  <sheetData>
    <row r="1" spans="1:35" s="5" customFormat="1" ht="20.25" customHeight="1" x14ac:dyDescent="0.2">
      <c r="A1" s="573" t="s">
        <v>88</v>
      </c>
      <c r="B1" s="574"/>
      <c r="C1" s="574"/>
      <c r="D1" s="574"/>
      <c r="E1" s="574"/>
      <c r="F1" s="574"/>
      <c r="G1" s="574"/>
      <c r="H1" s="574"/>
      <c r="I1" s="574"/>
      <c r="J1" s="574"/>
      <c r="K1" s="574"/>
      <c r="L1" s="574"/>
      <c r="M1" s="574"/>
      <c r="N1" s="574"/>
      <c r="O1" s="574"/>
      <c r="P1" s="574"/>
      <c r="Q1" s="574"/>
      <c r="R1" s="283"/>
      <c r="T1" s="554" t="s">
        <v>262</v>
      </c>
      <c r="U1" s="555"/>
      <c r="V1" s="555"/>
      <c r="W1" s="555"/>
      <c r="X1" s="555"/>
      <c r="Y1" s="555"/>
      <c r="Z1" s="555"/>
      <c r="AA1" s="555"/>
      <c r="AB1" s="556"/>
      <c r="AC1" s="361"/>
      <c r="AD1" s="361"/>
      <c r="AE1" s="362"/>
      <c r="AF1" s="361"/>
      <c r="AG1" s="361"/>
      <c r="AH1" s="361"/>
    </row>
    <row r="2" spans="1:35" s="5" customFormat="1" ht="20.25" customHeight="1" x14ac:dyDescent="0.2">
      <c r="A2" s="573" t="s">
        <v>128</v>
      </c>
      <c r="B2" s="574"/>
      <c r="C2" s="574"/>
      <c r="D2" s="574"/>
      <c r="E2" s="574"/>
      <c r="F2" s="574"/>
      <c r="G2" s="574"/>
      <c r="H2" s="574"/>
      <c r="I2" s="574"/>
      <c r="J2" s="574"/>
      <c r="K2" s="574"/>
      <c r="L2" s="574"/>
      <c r="M2" s="574"/>
      <c r="N2" s="574"/>
      <c r="O2" s="574"/>
      <c r="P2" s="574"/>
      <c r="Q2" s="574"/>
      <c r="R2" s="283"/>
      <c r="T2" s="562">
        <f>Q40</f>
        <v>0</v>
      </c>
      <c r="U2" s="571"/>
      <c r="V2" s="571"/>
      <c r="W2" s="571"/>
      <c r="X2" s="571"/>
      <c r="Y2" s="571"/>
      <c r="Z2" s="571"/>
      <c r="AA2" s="571"/>
      <c r="AB2" s="572"/>
      <c r="AC2" s="361"/>
      <c r="AD2" s="363"/>
      <c r="AE2" s="363"/>
      <c r="AF2" s="363"/>
      <c r="AG2" s="363"/>
      <c r="AH2" s="361"/>
    </row>
    <row r="3" spans="1:35" s="5" customFormat="1" ht="20.25" customHeight="1" x14ac:dyDescent="0.3">
      <c r="A3" s="574" t="s">
        <v>14</v>
      </c>
      <c r="B3" s="574"/>
      <c r="C3" s="574"/>
      <c r="D3" s="574"/>
      <c r="E3" s="574"/>
      <c r="F3" s="574"/>
      <c r="G3" s="574"/>
      <c r="H3" s="574"/>
      <c r="I3" s="574"/>
      <c r="J3" s="574"/>
      <c r="K3" s="574"/>
      <c r="L3" s="574"/>
      <c r="M3" s="574"/>
      <c r="N3" s="574"/>
      <c r="O3" s="574"/>
      <c r="P3" s="574"/>
      <c r="Q3" s="574"/>
      <c r="R3" s="283"/>
      <c r="S3" s="7"/>
      <c r="T3" s="557">
        <f>IF(Q40=0,0,T4/$Q$40)</f>
        <v>0</v>
      </c>
      <c r="U3" s="558"/>
      <c r="V3" s="558"/>
      <c r="W3" s="557">
        <f>IF(Q40=0,0,W4/$Q$40)</f>
        <v>0</v>
      </c>
      <c r="X3" s="558"/>
      <c r="Y3" s="558"/>
      <c r="Z3" s="557">
        <f>IF(Q40=0,0,Z4/$Q$40)</f>
        <v>0</v>
      </c>
      <c r="AA3" s="558"/>
      <c r="AB3" s="558"/>
      <c r="AC3" s="364"/>
      <c r="AD3" s="363"/>
      <c r="AE3" s="363"/>
      <c r="AF3" s="363"/>
      <c r="AG3" s="363"/>
      <c r="AH3" s="361"/>
    </row>
    <row r="4" spans="1:35" s="5" customFormat="1" ht="20.25" customHeight="1" x14ac:dyDescent="0.3">
      <c r="A4" s="575" t="s">
        <v>1</v>
      </c>
      <c r="B4" s="575"/>
      <c r="C4" s="575"/>
      <c r="D4" s="575"/>
      <c r="E4" s="575"/>
      <c r="F4" s="575"/>
      <c r="G4" s="575"/>
      <c r="H4" s="575"/>
      <c r="I4" s="575"/>
      <c r="J4" s="575"/>
      <c r="K4" s="575"/>
      <c r="L4" s="575"/>
      <c r="M4" s="575"/>
      <c r="N4" s="575"/>
      <c r="O4" s="575"/>
      <c r="P4" s="575"/>
      <c r="Q4" s="575"/>
      <c r="R4" s="283"/>
      <c r="S4" s="8"/>
      <c r="T4" s="562">
        <f>E40</f>
        <v>0</v>
      </c>
      <c r="U4" s="563"/>
      <c r="V4" s="564"/>
      <c r="W4" s="562">
        <f>I40</f>
        <v>0</v>
      </c>
      <c r="X4" s="563"/>
      <c r="Y4" s="564"/>
      <c r="Z4" s="562">
        <f>M40</f>
        <v>0</v>
      </c>
      <c r="AA4" s="563"/>
      <c r="AB4" s="564"/>
      <c r="AC4" s="365"/>
      <c r="AD4" s="363"/>
      <c r="AE4" s="363"/>
      <c r="AF4" s="363"/>
      <c r="AG4" s="363"/>
      <c r="AH4" s="361"/>
    </row>
    <row r="5" spans="1:35" s="5" customFormat="1" ht="20.25" customHeight="1" x14ac:dyDescent="0.3">
      <c r="A5" s="576" t="s">
        <v>129</v>
      </c>
      <c r="B5" s="575"/>
      <c r="C5" s="575"/>
      <c r="D5" s="575"/>
      <c r="E5" s="575"/>
      <c r="F5" s="575"/>
      <c r="G5" s="575"/>
      <c r="H5" s="575"/>
      <c r="I5" s="575"/>
      <c r="J5" s="575"/>
      <c r="K5" s="575"/>
      <c r="L5" s="575"/>
      <c r="M5" s="575"/>
      <c r="N5" s="575"/>
      <c r="O5" s="575"/>
      <c r="P5" s="575"/>
      <c r="Q5" s="575"/>
      <c r="R5" s="283"/>
      <c r="S5" s="8"/>
      <c r="T5" s="565" t="s">
        <v>86</v>
      </c>
      <c r="U5" s="566"/>
      <c r="V5" s="567"/>
      <c r="W5" s="568" t="s">
        <v>16</v>
      </c>
      <c r="X5" s="569"/>
      <c r="Y5" s="570"/>
      <c r="Z5" s="568" t="s">
        <v>17</v>
      </c>
      <c r="AA5" s="569"/>
      <c r="AB5" s="570"/>
      <c r="AC5" s="293"/>
      <c r="AD5" s="363"/>
      <c r="AE5" s="363"/>
      <c r="AF5" s="363"/>
      <c r="AG5" s="363"/>
      <c r="AH5" s="361"/>
    </row>
    <row r="6" spans="1:35" ht="21.75" x14ac:dyDescent="0.4">
      <c r="A6" s="577" t="s">
        <v>66</v>
      </c>
      <c r="B6" s="578"/>
      <c r="C6" s="578"/>
      <c r="D6" s="578"/>
      <c r="E6" s="578"/>
      <c r="F6" s="578"/>
      <c r="G6" s="578"/>
      <c r="H6" s="578"/>
      <c r="I6" s="578"/>
      <c r="J6" s="578"/>
      <c r="K6" s="578"/>
      <c r="L6" s="578"/>
      <c r="M6" s="579"/>
      <c r="N6" s="6"/>
      <c r="O6" s="577" t="s">
        <v>130</v>
      </c>
      <c r="P6" s="578"/>
      <c r="Q6" s="579"/>
      <c r="R6" s="284"/>
      <c r="T6" s="24" t="s">
        <v>9</v>
      </c>
      <c r="U6" s="24" t="s">
        <v>10</v>
      </c>
      <c r="V6" s="24" t="s">
        <v>11</v>
      </c>
      <c r="W6" s="24" t="s">
        <v>9</v>
      </c>
      <c r="X6" s="24" t="s">
        <v>10</v>
      </c>
      <c r="Y6" s="24" t="s">
        <v>11</v>
      </c>
      <c r="Z6" s="24" t="s">
        <v>9</v>
      </c>
      <c r="AA6" s="24" t="s">
        <v>10</v>
      </c>
      <c r="AB6" s="24" t="s">
        <v>11</v>
      </c>
      <c r="AC6" s="293"/>
      <c r="AD6" s="363"/>
      <c r="AE6" s="363"/>
      <c r="AF6" s="363"/>
      <c r="AG6" s="363"/>
      <c r="AH6" s="361"/>
      <c r="AI6" s="5"/>
    </row>
    <row r="7" spans="1:35" ht="12.75" customHeight="1" x14ac:dyDescent="0.3">
      <c r="A7" s="580" t="s">
        <v>2</v>
      </c>
      <c r="B7" s="581" t="s">
        <v>13</v>
      </c>
      <c r="C7" s="588" t="s">
        <v>15</v>
      </c>
      <c r="D7" s="589"/>
      <c r="E7" s="589"/>
      <c r="F7" s="589"/>
      <c r="G7" s="589"/>
      <c r="H7" s="589"/>
      <c r="I7" s="589"/>
      <c r="J7" s="589"/>
      <c r="K7" s="589"/>
      <c r="L7" s="589"/>
      <c r="M7" s="590"/>
      <c r="N7" s="9"/>
      <c r="O7" s="582" t="s">
        <v>131</v>
      </c>
      <c r="P7" s="583"/>
      <c r="Q7" s="584"/>
      <c r="R7" s="285"/>
      <c r="S7" s="32"/>
      <c r="T7" s="133">
        <f>C12</f>
        <v>0</v>
      </c>
      <c r="U7" s="133">
        <f t="shared" ref="U7:V7" si="0">D12</f>
        <v>0</v>
      </c>
      <c r="V7" s="133">
        <f t="shared" si="0"/>
        <v>0</v>
      </c>
      <c r="W7" s="133">
        <f>G12</f>
        <v>0</v>
      </c>
      <c r="X7" s="133">
        <f t="shared" ref="X7:Y7" si="1">H12</f>
        <v>0</v>
      </c>
      <c r="Y7" s="133">
        <f t="shared" si="1"/>
        <v>0</v>
      </c>
      <c r="Z7" s="133">
        <f>K12</f>
        <v>0</v>
      </c>
      <c r="AA7" s="133">
        <f t="shared" ref="AA7:AB7" si="2">L12</f>
        <v>0</v>
      </c>
      <c r="AB7" s="133">
        <f t="shared" si="2"/>
        <v>0</v>
      </c>
      <c r="AC7" s="293"/>
      <c r="AD7" s="293"/>
      <c r="AE7" s="293"/>
      <c r="AF7" s="293"/>
      <c r="AG7" s="361"/>
      <c r="AH7" s="361"/>
      <c r="AI7" s="5"/>
    </row>
    <row r="8" spans="1:35" ht="12.75" customHeight="1" x14ac:dyDescent="0.3">
      <c r="A8" s="580"/>
      <c r="B8" s="581"/>
      <c r="C8" s="591" t="s">
        <v>86</v>
      </c>
      <c r="D8" s="592"/>
      <c r="E8" s="593"/>
      <c r="F8" s="10"/>
      <c r="G8" s="594" t="s">
        <v>16</v>
      </c>
      <c r="H8" s="592"/>
      <c r="I8" s="593"/>
      <c r="J8" s="11"/>
      <c r="K8" s="595" t="s">
        <v>17</v>
      </c>
      <c r="L8" s="596"/>
      <c r="M8" s="597"/>
      <c r="N8" s="12"/>
      <c r="O8" s="585"/>
      <c r="P8" s="586"/>
      <c r="Q8" s="587"/>
      <c r="R8" s="285"/>
      <c r="S8" s="32"/>
      <c r="T8" s="373">
        <f>IF(T4=0,0,T7/T4)</f>
        <v>0</v>
      </c>
      <c r="U8" s="373">
        <f>IF(T4=0,0,U7/T4)</f>
        <v>0</v>
      </c>
      <c r="V8" s="373">
        <f>IF(T4=0,0,V7/T4)</f>
        <v>0</v>
      </c>
      <c r="W8" s="373">
        <f t="shared" ref="W8" si="3">IF(W4=0,0,W7/W4)</f>
        <v>0</v>
      </c>
      <c r="X8" s="373">
        <f t="shared" ref="X8" si="4">IF(W4=0,0,X7/W4)</f>
        <v>0</v>
      </c>
      <c r="Y8" s="373">
        <f t="shared" ref="Y8" si="5">IF(W4=0,0,Y7/W4)</f>
        <v>0</v>
      </c>
      <c r="Z8" s="373">
        <f t="shared" ref="Z8" si="6">IF(Z4=0,0,Z7/Z4)</f>
        <v>0</v>
      </c>
      <c r="AA8" s="373">
        <f t="shared" ref="AA8" si="7">IF(Z4=0,0,AA7/Z4)</f>
        <v>0</v>
      </c>
      <c r="AB8" s="373">
        <f t="shared" ref="AB8" si="8">IF(Z4=0,0,AB7/Z4)</f>
        <v>0</v>
      </c>
      <c r="AG8" s="5"/>
      <c r="AH8" s="5"/>
      <c r="AI8" s="5"/>
    </row>
    <row r="9" spans="1:35" ht="15.75" thickBot="1" x14ac:dyDescent="0.35">
      <c r="A9" s="580"/>
      <c r="B9" s="581"/>
      <c r="C9" s="13" t="s">
        <v>9</v>
      </c>
      <c r="D9" s="13" t="s">
        <v>10</v>
      </c>
      <c r="E9" s="13" t="s">
        <v>11</v>
      </c>
      <c r="F9" s="14"/>
      <c r="G9" s="13" t="s">
        <v>9</v>
      </c>
      <c r="H9" s="13" t="s">
        <v>10</v>
      </c>
      <c r="I9" s="13" t="s">
        <v>11</v>
      </c>
      <c r="J9" s="14"/>
      <c r="K9" s="13" t="s">
        <v>9</v>
      </c>
      <c r="L9" s="13" t="s">
        <v>10</v>
      </c>
      <c r="M9" s="13" t="s">
        <v>11</v>
      </c>
      <c r="N9" s="14"/>
      <c r="O9" s="15" t="s">
        <v>9</v>
      </c>
      <c r="P9" s="15" t="s">
        <v>96</v>
      </c>
      <c r="Q9" s="16" t="s">
        <v>54</v>
      </c>
      <c r="R9" s="286"/>
      <c r="S9" s="32"/>
      <c r="T9" s="40"/>
      <c r="U9" s="40"/>
      <c r="V9" s="40"/>
      <c r="W9" s="40"/>
      <c r="X9" s="40"/>
      <c r="Y9" s="40"/>
      <c r="Z9" s="40"/>
      <c r="AA9" s="40"/>
      <c r="AB9" s="40"/>
    </row>
    <row r="10" spans="1:35" x14ac:dyDescent="0.3">
      <c r="A10" s="17"/>
      <c r="B10" s="18"/>
      <c r="C10" s="19"/>
      <c r="D10" s="20"/>
      <c r="E10" s="21"/>
      <c r="F10" s="22"/>
      <c r="G10" s="19"/>
      <c r="H10" s="20"/>
      <c r="I10" s="21"/>
      <c r="J10" s="22"/>
      <c r="K10" s="19"/>
      <c r="L10" s="20"/>
      <c r="M10" s="21"/>
      <c r="N10" s="22"/>
      <c r="O10" s="19"/>
      <c r="P10" s="20"/>
      <c r="Q10" s="23"/>
      <c r="R10" s="287"/>
      <c r="S10" s="32"/>
      <c r="T10" s="47"/>
      <c r="U10" s="48"/>
      <c r="V10" s="48"/>
      <c r="W10" s="48"/>
      <c r="X10" s="48"/>
      <c r="Y10" s="48"/>
      <c r="Z10" s="48"/>
      <c r="AA10" s="48"/>
      <c r="AB10" s="49"/>
    </row>
    <row r="11" spans="1:35" s="32" customFormat="1" x14ac:dyDescent="0.3">
      <c r="A11" s="267"/>
      <c r="B11" s="267"/>
      <c r="C11" s="27"/>
      <c r="D11" s="22"/>
      <c r="E11" s="28"/>
      <c r="F11" s="22"/>
      <c r="G11" s="27"/>
      <c r="H11" s="22"/>
      <c r="I11" s="28"/>
      <c r="J11" s="22"/>
      <c r="K11" s="27"/>
      <c r="L11" s="22"/>
      <c r="M11" s="28"/>
      <c r="N11" s="22"/>
      <c r="O11" s="29"/>
      <c r="P11" s="30"/>
      <c r="Q11" s="31"/>
      <c r="R11" s="288"/>
      <c r="T11" s="559" t="s">
        <v>152</v>
      </c>
      <c r="U11" s="560"/>
      <c r="V11" s="560"/>
      <c r="W11" s="560"/>
      <c r="X11" s="560"/>
      <c r="Y11" s="560"/>
      <c r="Z11" s="560"/>
      <c r="AA11" s="560"/>
      <c r="AB11" s="561"/>
      <c r="AC11" s="8"/>
      <c r="AD11" s="8"/>
      <c r="AE11" s="8"/>
      <c r="AF11" s="8"/>
      <c r="AG11" s="8"/>
      <c r="AH11" s="8"/>
      <c r="AI11" s="8"/>
    </row>
    <row r="12" spans="1:35" s="32" customFormat="1" ht="18.600000000000001" customHeight="1" x14ac:dyDescent="0.3">
      <c r="A12" s="537" t="str">
        <f>VLOOKUP('Hoja de trabajo'!$A$2,Hoja1!$B$1:$C$34,2,FALSE)</f>
        <v>Elegir Institución en Hoja de trabajo</v>
      </c>
      <c r="B12" s="538" t="str">
        <f>'Hoja de trabajo'!D49</f>
        <v>SUBSIDIOS FEDERALES PARA ORGANISMOS DESCENTRALIZADOS ESTATALES       U006</v>
      </c>
      <c r="C12" s="384"/>
      <c r="D12" s="385"/>
      <c r="E12" s="386"/>
      <c r="F12" s="34"/>
      <c r="G12" s="384"/>
      <c r="H12" s="385"/>
      <c r="I12" s="386"/>
      <c r="J12" s="34"/>
      <c r="K12" s="384"/>
      <c r="L12" s="385"/>
      <c r="M12" s="386"/>
      <c r="N12" s="30"/>
      <c r="O12" s="37">
        <f>C12+G12+K12</f>
        <v>0</v>
      </c>
      <c r="P12" s="43">
        <f>O12+D12+H12+L12</f>
        <v>0</v>
      </c>
      <c r="Q12" s="45">
        <f>P12+E12+I12+M12</f>
        <v>0</v>
      </c>
      <c r="R12" s="289"/>
      <c r="T12" s="50"/>
      <c r="U12" s="51"/>
      <c r="V12" s="53"/>
      <c r="W12" s="51"/>
      <c r="X12" s="53"/>
      <c r="Y12" s="51"/>
      <c r="Z12" s="51"/>
      <c r="AA12" s="51"/>
      <c r="AB12" s="52"/>
      <c r="AC12" s="8"/>
      <c r="AD12" s="8"/>
      <c r="AE12" s="8"/>
      <c r="AF12" s="8"/>
      <c r="AG12" s="8"/>
      <c r="AH12" s="8"/>
      <c r="AI12" s="8"/>
    </row>
    <row r="13" spans="1:35" s="32" customFormat="1" ht="18.600000000000001" customHeight="1" x14ac:dyDescent="0.3">
      <c r="A13" s="537"/>
      <c r="B13" s="538"/>
      <c r="C13" s="36"/>
      <c r="D13" s="35"/>
      <c r="E13" s="33"/>
      <c r="F13" s="34"/>
      <c r="G13" s="36"/>
      <c r="H13" s="35"/>
      <c r="I13" s="33"/>
      <c r="J13" s="34"/>
      <c r="K13" s="36"/>
      <c r="L13" s="35"/>
      <c r="M13" s="33"/>
      <c r="N13" s="30"/>
      <c r="O13" s="37"/>
      <c r="P13" s="43"/>
      <c r="Q13" s="45"/>
      <c r="R13" s="289"/>
      <c r="T13" s="50"/>
      <c r="U13" s="51"/>
      <c r="V13" s="53"/>
      <c r="W13" s="51"/>
      <c r="X13" s="53"/>
      <c r="Y13" s="543" t="s">
        <v>43</v>
      </c>
      <c r="Z13" s="546" t="s">
        <v>41</v>
      </c>
      <c r="AA13" s="549" t="s">
        <v>44</v>
      </c>
      <c r="AB13" s="52"/>
      <c r="AC13" s="8"/>
      <c r="AD13" s="8"/>
      <c r="AE13" s="8"/>
      <c r="AF13" s="8"/>
      <c r="AG13" s="8"/>
      <c r="AH13" s="8"/>
      <c r="AI13" s="8"/>
    </row>
    <row r="14" spans="1:35" s="32" customFormat="1" ht="5.25" customHeight="1" x14ac:dyDescent="0.3">
      <c r="A14" s="26"/>
      <c r="B14" s="39"/>
      <c r="C14" s="261"/>
      <c r="D14" s="262"/>
      <c r="E14" s="263"/>
      <c r="F14" s="22"/>
      <c r="G14" s="261"/>
      <c r="H14" s="262"/>
      <c r="I14" s="263"/>
      <c r="J14" s="22"/>
      <c r="K14" s="261"/>
      <c r="L14" s="262"/>
      <c r="M14" s="263"/>
      <c r="N14" s="30"/>
      <c r="O14" s="264"/>
      <c r="P14" s="265"/>
      <c r="Q14" s="266"/>
      <c r="R14" s="288"/>
      <c r="T14" s="50"/>
      <c r="U14" s="51"/>
      <c r="V14" s="53"/>
      <c r="W14" s="51"/>
      <c r="X14" s="53"/>
      <c r="Y14" s="544"/>
      <c r="Z14" s="547"/>
      <c r="AA14" s="550"/>
      <c r="AB14" s="52"/>
      <c r="AC14" s="8"/>
      <c r="AD14" s="8"/>
      <c r="AE14" s="8"/>
      <c r="AF14" s="8"/>
      <c r="AG14" s="8"/>
      <c r="AH14" s="8"/>
      <c r="AI14" s="8"/>
    </row>
    <row r="15" spans="1:35" s="32" customFormat="1" ht="18.95" customHeight="1" x14ac:dyDescent="0.3">
      <c r="A15" s="26"/>
      <c r="B15" s="39"/>
      <c r="C15" s="27"/>
      <c r="D15" s="22"/>
      <c r="E15" s="28"/>
      <c r="F15" s="22"/>
      <c r="G15" s="27"/>
      <c r="H15" s="22"/>
      <c r="I15" s="28"/>
      <c r="J15" s="22"/>
      <c r="K15" s="29"/>
      <c r="L15" s="30"/>
      <c r="M15" s="41"/>
      <c r="N15" s="30"/>
      <c r="O15" s="29"/>
      <c r="P15" s="30"/>
      <c r="Q15" s="31"/>
      <c r="R15" s="288"/>
      <c r="T15" s="50"/>
      <c r="U15" s="51"/>
      <c r="V15" s="51"/>
      <c r="W15" s="51"/>
      <c r="X15" s="53"/>
      <c r="Y15" s="545"/>
      <c r="Z15" s="548"/>
      <c r="AA15" s="551"/>
      <c r="AB15" s="52"/>
      <c r="AC15" s="8"/>
      <c r="AD15" s="8"/>
      <c r="AE15" s="8"/>
      <c r="AF15" s="8"/>
      <c r="AG15" s="8"/>
      <c r="AH15" s="8"/>
      <c r="AI15" s="8"/>
    </row>
    <row r="16" spans="1:35" s="32" customFormat="1" ht="18.95" customHeight="1" x14ac:dyDescent="0.35">
      <c r="A16" s="294" t="s">
        <v>21</v>
      </c>
      <c r="B16" s="552" t="str">
        <f>'Hoja de trabajo'!D50</f>
        <v>CARRERA DOCENTE                                                                                                                U040</v>
      </c>
      <c r="C16" s="389"/>
      <c r="D16" s="388"/>
      <c r="E16" s="387"/>
      <c r="F16" s="22"/>
      <c r="G16" s="389"/>
      <c r="H16" s="388"/>
      <c r="I16" s="387"/>
      <c r="J16" s="22"/>
      <c r="K16" s="37">
        <f>'Hoja de trabajo'!D32</f>
        <v>0</v>
      </c>
      <c r="L16" s="43">
        <f>'Hoja de trabajo'!E32</f>
        <v>0</v>
      </c>
      <c r="M16" s="44">
        <f>'Hoja de trabajo'!F32</f>
        <v>0</v>
      </c>
      <c r="N16" s="30"/>
      <c r="O16" s="37">
        <f>C16+G16+K16</f>
        <v>0</v>
      </c>
      <c r="P16" s="43">
        <f>O16+D16+H16+L16</f>
        <v>0</v>
      </c>
      <c r="Q16" s="45">
        <f>P16+E16+I16+M16</f>
        <v>0</v>
      </c>
      <c r="R16" s="289"/>
      <c r="T16" s="50"/>
      <c r="U16" s="51"/>
      <c r="V16" s="51"/>
      <c r="W16" s="51"/>
      <c r="X16" s="53"/>
      <c r="AB16" s="52"/>
      <c r="AC16" s="8"/>
      <c r="AD16" s="8"/>
      <c r="AE16" s="8"/>
      <c r="AF16" s="8"/>
      <c r="AG16" s="8"/>
      <c r="AH16" s="8"/>
      <c r="AI16" s="8"/>
    </row>
    <row r="17" spans="1:35" s="32" customFormat="1" ht="18.95" customHeight="1" x14ac:dyDescent="0.3">
      <c r="A17" s="25"/>
      <c r="B17" s="552"/>
      <c r="C17" s="27"/>
      <c r="D17" s="22"/>
      <c r="E17" s="28"/>
      <c r="F17" s="22"/>
      <c r="G17" s="27"/>
      <c r="H17" s="22"/>
      <c r="I17" s="28"/>
      <c r="J17" s="22"/>
      <c r="K17" s="37"/>
      <c r="L17" s="30"/>
      <c r="M17" s="41"/>
      <c r="N17" s="30"/>
      <c r="O17" s="29"/>
      <c r="P17" s="30"/>
      <c r="Q17" s="31"/>
      <c r="R17" s="288"/>
      <c r="T17" s="54"/>
      <c r="U17" s="55"/>
      <c r="W17" s="56"/>
      <c r="X17" s="57"/>
      <c r="Y17" s="58"/>
      <c r="Z17" s="59"/>
      <c r="AA17" s="60"/>
      <c r="AB17" s="61"/>
      <c r="AC17" s="8"/>
      <c r="AE17" s="8"/>
      <c r="AF17" s="8"/>
      <c r="AG17" s="8"/>
      <c r="AH17" s="8"/>
      <c r="AI17" s="8"/>
    </row>
    <row r="18" spans="1:35" s="32" customFormat="1" ht="18.95" customHeight="1" x14ac:dyDescent="0.3">
      <c r="A18" s="25"/>
      <c r="B18" s="46"/>
      <c r="C18" s="27"/>
      <c r="D18" s="22"/>
      <c r="E18" s="28" t="s">
        <v>39</v>
      </c>
      <c r="F18" s="22"/>
      <c r="G18" s="27"/>
      <c r="H18" s="22"/>
      <c r="I18" s="28"/>
      <c r="J18" s="22"/>
      <c r="K18" s="37"/>
      <c r="L18" s="30"/>
      <c r="M18" s="41"/>
      <c r="N18" s="30"/>
      <c r="O18" s="29"/>
      <c r="P18" s="30"/>
      <c r="Q18" s="31"/>
      <c r="R18" s="288"/>
      <c r="T18" s="54"/>
      <c r="U18" s="62"/>
      <c r="W18" s="62"/>
      <c r="X18" s="62"/>
      <c r="Y18" s="62"/>
      <c r="Z18" s="62"/>
      <c r="AA18" s="60"/>
      <c r="AB18" s="61"/>
      <c r="AC18" s="8"/>
      <c r="AE18" s="8"/>
      <c r="AF18" s="8"/>
      <c r="AG18" s="8"/>
      <c r="AH18" s="8"/>
      <c r="AI18" s="8"/>
    </row>
    <row r="19" spans="1:35" s="32" customFormat="1" ht="18.95" customHeight="1" x14ac:dyDescent="0.35">
      <c r="A19" s="42" t="s">
        <v>21</v>
      </c>
      <c r="B19" s="553" t="str">
        <f>'Hoja de trabajo'!D51</f>
        <v>APOYOS A CENTROS Y ORGANIZACIONES DE EDUCACIÓN                                             U080</v>
      </c>
      <c r="C19" s="389"/>
      <c r="D19" s="388"/>
      <c r="E19" s="387"/>
      <c r="F19" s="22"/>
      <c r="G19" s="389"/>
      <c r="H19" s="388"/>
      <c r="I19" s="387"/>
      <c r="J19" s="22"/>
      <c r="K19" s="37">
        <f>'Hoja de trabajo'!D34</f>
        <v>0</v>
      </c>
      <c r="L19" s="43">
        <f>'Hoja de trabajo'!E34</f>
        <v>0</v>
      </c>
      <c r="M19" s="44">
        <f>'Hoja de trabajo'!F34</f>
        <v>0</v>
      </c>
      <c r="N19" s="30"/>
      <c r="O19" s="37">
        <f>C19+G19+K19</f>
        <v>0</v>
      </c>
      <c r="P19" s="43">
        <f>O19+D19+H19+L19</f>
        <v>0</v>
      </c>
      <c r="Q19" s="45">
        <f>P19+E19+I19+M19</f>
        <v>0</v>
      </c>
      <c r="R19" s="289"/>
      <c r="T19" s="54"/>
      <c r="U19" s="62"/>
      <c r="W19" s="56" t="s">
        <v>40</v>
      </c>
      <c r="X19" s="62"/>
      <c r="Y19" s="429"/>
      <c r="Z19" s="59">
        <f>IF(Y19="",0,Y19/Y21)</f>
        <v>0</v>
      </c>
      <c r="AA19" s="60" t="s">
        <v>45</v>
      </c>
      <c r="AB19" s="61"/>
      <c r="AC19" s="8"/>
      <c r="AE19" s="8"/>
      <c r="AF19" s="8"/>
      <c r="AG19" s="8"/>
      <c r="AH19" s="8"/>
      <c r="AI19" s="8"/>
    </row>
    <row r="20" spans="1:35" s="32" customFormat="1" ht="18.95" customHeight="1" x14ac:dyDescent="0.3">
      <c r="A20" s="25"/>
      <c r="B20" s="553"/>
      <c r="C20" s="27"/>
      <c r="D20" s="22"/>
      <c r="E20" s="28"/>
      <c r="F20" s="22"/>
      <c r="G20" s="27"/>
      <c r="H20" s="22"/>
      <c r="I20" s="28"/>
      <c r="J20" s="22"/>
      <c r="K20" s="29"/>
      <c r="L20" s="30"/>
      <c r="M20" s="41"/>
      <c r="N20" s="30"/>
      <c r="O20" s="29"/>
      <c r="P20" s="30"/>
      <c r="Q20" s="31"/>
      <c r="R20" s="288"/>
      <c r="T20" s="54"/>
      <c r="U20" s="62"/>
      <c r="W20" s="62"/>
      <c r="X20" s="62"/>
      <c r="Y20" s="62"/>
      <c r="Z20" s="62"/>
      <c r="AA20" s="60"/>
      <c r="AB20" s="61"/>
      <c r="AC20" s="8"/>
      <c r="AF20" s="8"/>
      <c r="AG20" s="8"/>
      <c r="AH20" s="8"/>
      <c r="AI20" s="8"/>
    </row>
    <row r="21" spans="1:35" s="32" customFormat="1" ht="18.95" customHeight="1" thickBot="1" x14ac:dyDescent="0.35">
      <c r="A21" s="25"/>
      <c r="B21" s="46"/>
      <c r="C21" s="27"/>
      <c r="D21" s="22"/>
      <c r="E21" s="28"/>
      <c r="F21" s="22"/>
      <c r="G21" s="27"/>
      <c r="H21" s="22"/>
      <c r="I21" s="28"/>
      <c r="J21" s="22"/>
      <c r="K21" s="29"/>
      <c r="L21" s="30"/>
      <c r="M21" s="41"/>
      <c r="N21" s="30"/>
      <c r="O21" s="29"/>
      <c r="P21" s="30"/>
      <c r="Q21" s="31"/>
      <c r="R21" s="288"/>
      <c r="T21" s="54"/>
      <c r="U21" s="62"/>
      <c r="W21" s="62" t="s">
        <v>42</v>
      </c>
      <c r="X21" s="57"/>
      <c r="Y21" s="73">
        <f>Y17+Y19</f>
        <v>0</v>
      </c>
      <c r="Z21" s="59">
        <f>Z17+Z19</f>
        <v>0</v>
      </c>
      <c r="AA21" s="60" t="s">
        <v>46</v>
      </c>
      <c r="AB21" s="61"/>
      <c r="AC21" s="8"/>
      <c r="AD21" s="8"/>
      <c r="AG21" s="8"/>
      <c r="AH21" s="8"/>
      <c r="AI21" s="8"/>
    </row>
    <row r="22" spans="1:35" s="32" customFormat="1" ht="18.95" customHeight="1" thickTop="1" thickBot="1" x14ac:dyDescent="0.4">
      <c r="A22" s="42" t="s">
        <v>21</v>
      </c>
      <c r="B22" s="538" t="str">
        <f>'Hoja de trabajo'!D52</f>
        <v>PROGRAMA PARA EL DESARROLLO PROFESIONAL DOCENTE (PRODEP)                   S247</v>
      </c>
      <c r="C22" s="389"/>
      <c r="D22" s="388"/>
      <c r="E22" s="387"/>
      <c r="F22" s="22"/>
      <c r="G22" s="389"/>
      <c r="H22" s="388"/>
      <c r="I22" s="387"/>
      <c r="J22" s="22"/>
      <c r="K22" s="37">
        <f>'Hoja de trabajo'!D36</f>
        <v>0</v>
      </c>
      <c r="L22" s="43">
        <f>'Hoja de trabajo'!E36</f>
        <v>0</v>
      </c>
      <c r="M22" s="44">
        <f>'Hoja de trabajo'!F36</f>
        <v>0</v>
      </c>
      <c r="N22" s="30"/>
      <c r="O22" s="37">
        <f>C22+G22+K22</f>
        <v>0</v>
      </c>
      <c r="P22" s="43">
        <f>O22+D22+H22+L22</f>
        <v>0</v>
      </c>
      <c r="Q22" s="45">
        <f>P22+E22+I22+M22</f>
        <v>0</v>
      </c>
      <c r="R22" s="289"/>
      <c r="T22" s="74"/>
      <c r="U22" s="75"/>
      <c r="V22" s="75"/>
      <c r="W22" s="75"/>
      <c r="X22" s="75"/>
      <c r="Y22" s="75"/>
      <c r="Z22" s="75"/>
      <c r="AA22" s="75"/>
      <c r="AB22" s="76"/>
      <c r="AC22" s="8"/>
      <c r="AD22" s="8"/>
      <c r="AG22" s="8"/>
      <c r="AH22" s="8"/>
      <c r="AI22" s="8"/>
    </row>
    <row r="23" spans="1:35" s="32" customFormat="1" ht="18.95" customHeight="1" x14ac:dyDescent="0.3">
      <c r="A23" s="25"/>
      <c r="B23" s="538"/>
      <c r="C23" s="27"/>
      <c r="D23" s="22"/>
      <c r="E23" s="28"/>
      <c r="F23" s="22"/>
      <c r="G23" s="27"/>
      <c r="H23" s="22"/>
      <c r="I23" s="28"/>
      <c r="J23" s="22"/>
      <c r="K23" s="29"/>
      <c r="L23" s="30"/>
      <c r="M23" s="41"/>
      <c r="N23" s="30"/>
      <c r="O23" s="29"/>
      <c r="P23" s="30"/>
      <c r="Q23" s="31"/>
      <c r="R23" s="288"/>
      <c r="T23" s="8"/>
      <c r="U23" s="8"/>
      <c r="V23" s="8"/>
      <c r="W23" s="8"/>
      <c r="X23" s="8"/>
      <c r="Y23" s="8"/>
      <c r="Z23" s="8"/>
      <c r="AA23" s="8"/>
      <c r="AB23" s="8"/>
      <c r="AC23" s="8"/>
      <c r="AD23" s="8"/>
      <c r="AG23" s="8"/>
      <c r="AH23" s="8"/>
      <c r="AI23" s="8"/>
    </row>
    <row r="24" spans="1:35" s="32" customFormat="1" ht="18.95" customHeight="1" x14ac:dyDescent="0.3">
      <c r="A24" s="25"/>
      <c r="B24" s="46"/>
      <c r="C24" s="27"/>
      <c r="D24" s="22"/>
      <c r="E24" s="28"/>
      <c r="F24" s="22"/>
      <c r="G24" s="27"/>
      <c r="H24" s="22"/>
      <c r="I24" s="28"/>
      <c r="J24" s="22"/>
      <c r="K24" s="29"/>
      <c r="L24" s="30"/>
      <c r="M24" s="41"/>
      <c r="N24" s="30"/>
      <c r="O24" s="29"/>
      <c r="P24" s="30"/>
      <c r="Q24" s="31"/>
      <c r="R24" s="288"/>
      <c r="T24" s="62"/>
      <c r="U24" s="62"/>
      <c r="V24" s="8"/>
      <c r="W24" s="366" t="s">
        <v>68</v>
      </c>
      <c r="X24" s="539" t="s">
        <v>263</v>
      </c>
      <c r="Y24" s="83"/>
      <c r="Z24" s="356"/>
      <c r="AA24" s="356"/>
      <c r="AB24" s="356"/>
      <c r="AC24" s="8"/>
      <c r="AD24" s="8"/>
      <c r="AE24" s="8"/>
      <c r="AG24" s="8"/>
      <c r="AH24" s="8"/>
      <c r="AI24" s="8"/>
    </row>
    <row r="25" spans="1:35" s="32" customFormat="1" ht="18.95" customHeight="1" x14ac:dyDescent="0.35">
      <c r="A25" s="42" t="s">
        <v>21</v>
      </c>
      <c r="B25" s="553" t="str">
        <f>'Hoja de trabajo'!D53</f>
        <v>PROGRAMA FORTALECIMIENTO A LA EXCELENCIA EDUCATIVA (PROFEXCE)            S300</v>
      </c>
      <c r="C25" s="389"/>
      <c r="D25" s="388"/>
      <c r="E25" s="387"/>
      <c r="F25" s="22"/>
      <c r="G25" s="389"/>
      <c r="H25" s="388"/>
      <c r="I25" s="387"/>
      <c r="J25" s="22"/>
      <c r="K25" s="37">
        <f>'Hoja de trabajo'!D38</f>
        <v>0</v>
      </c>
      <c r="L25" s="43">
        <f>'Hoja de trabajo'!E38</f>
        <v>0</v>
      </c>
      <c r="M25" s="44">
        <f>'Hoja de trabajo'!F38</f>
        <v>0</v>
      </c>
      <c r="N25" s="30"/>
      <c r="O25" s="37">
        <f>C25+G25+K25</f>
        <v>0</v>
      </c>
      <c r="P25" s="43">
        <f>O25+D25+H25+L25</f>
        <v>0</v>
      </c>
      <c r="Q25" s="45">
        <f>P25+E25+I25+M25</f>
        <v>0</v>
      </c>
      <c r="R25" s="289"/>
      <c r="V25" s="8"/>
      <c r="W25" s="86" t="s">
        <v>69</v>
      </c>
      <c r="X25" s="540" t="s">
        <v>42</v>
      </c>
      <c r="Y25" s="8"/>
      <c r="Z25" s="8"/>
      <c r="AA25" s="8"/>
      <c r="AB25" s="8"/>
      <c r="AD25" s="8"/>
      <c r="AE25" s="8"/>
      <c r="AF25" s="8"/>
      <c r="AG25" s="8"/>
      <c r="AH25" s="8"/>
      <c r="AI25" s="8"/>
    </row>
    <row r="26" spans="1:35" s="32" customFormat="1" ht="18.95" customHeight="1" x14ac:dyDescent="0.3">
      <c r="A26" s="25"/>
      <c r="B26" s="553"/>
      <c r="C26" s="27"/>
      <c r="D26" s="22"/>
      <c r="E26" s="28"/>
      <c r="F26" s="22"/>
      <c r="G26" s="27"/>
      <c r="H26" s="22"/>
      <c r="I26" s="28"/>
      <c r="J26" s="22"/>
      <c r="K26" s="29"/>
      <c r="L26" s="30"/>
      <c r="M26" s="41"/>
      <c r="N26" s="30"/>
      <c r="O26" s="29"/>
      <c r="P26" s="30"/>
      <c r="Q26" s="31"/>
      <c r="R26" s="288"/>
      <c r="V26" s="8"/>
      <c r="W26" s="376"/>
      <c r="X26" s="89"/>
      <c r="Y26" s="8"/>
      <c r="Z26" s="8"/>
      <c r="AA26" s="8"/>
      <c r="AB26" s="8"/>
      <c r="AD26" s="8"/>
      <c r="AE26" s="8"/>
      <c r="AF26" s="8"/>
      <c r="AG26" s="8"/>
      <c r="AH26" s="8"/>
      <c r="AI26" s="8"/>
    </row>
    <row r="27" spans="1:35" s="32" customFormat="1" ht="18.95" customHeight="1" x14ac:dyDescent="0.3">
      <c r="A27" s="25"/>
      <c r="B27" s="46"/>
      <c r="C27" s="27"/>
      <c r="D27" s="22"/>
      <c r="E27" s="28"/>
      <c r="F27" s="22"/>
      <c r="G27" s="27"/>
      <c r="H27" s="22"/>
      <c r="I27" s="28"/>
      <c r="J27" s="22"/>
      <c r="K27" s="29"/>
      <c r="L27" s="30"/>
      <c r="M27" s="41"/>
      <c r="N27" s="30"/>
      <c r="O27" s="29"/>
      <c r="P27" s="30"/>
      <c r="Q27" s="31"/>
      <c r="R27" s="288"/>
      <c r="T27" s="8"/>
      <c r="U27" s="8"/>
      <c r="V27" s="8"/>
      <c r="W27" s="90"/>
      <c r="X27" s="89"/>
      <c r="Y27" s="8"/>
      <c r="Z27" s="8"/>
      <c r="AA27" s="8"/>
      <c r="AB27" s="8"/>
      <c r="AC27" s="8"/>
      <c r="AD27" s="8"/>
      <c r="AE27" s="8"/>
      <c r="AF27" s="8"/>
      <c r="AG27" s="8"/>
      <c r="AH27" s="8"/>
      <c r="AI27" s="8"/>
    </row>
    <row r="28" spans="1:35" s="32" customFormat="1" ht="18.95" customHeight="1" x14ac:dyDescent="0.35">
      <c r="A28" s="42" t="s">
        <v>21</v>
      </c>
      <c r="B28" s="538" t="str">
        <f>'Hoja de trabajo'!D54</f>
        <v>AAA</v>
      </c>
      <c r="C28" s="389"/>
      <c r="D28" s="388"/>
      <c r="E28" s="387"/>
      <c r="F28" s="22"/>
      <c r="G28" s="389"/>
      <c r="H28" s="388"/>
      <c r="I28" s="387"/>
      <c r="J28" s="22"/>
      <c r="K28" s="37">
        <f>'Hoja de trabajo'!D40</f>
        <v>0</v>
      </c>
      <c r="L28" s="43">
        <f>'Hoja de trabajo'!E40</f>
        <v>0</v>
      </c>
      <c r="M28" s="44">
        <f>'Hoja de trabajo'!F40</f>
        <v>0</v>
      </c>
      <c r="N28" s="30"/>
      <c r="O28" s="37">
        <f>C28+G28+K28</f>
        <v>0</v>
      </c>
      <c r="P28" s="43">
        <f>O28+D28+H28+L28</f>
        <v>0</v>
      </c>
      <c r="Q28" s="45">
        <f>P28+E28+I28+M28</f>
        <v>0</v>
      </c>
      <c r="R28" s="289"/>
      <c r="S28" s="8"/>
      <c r="T28" s="8"/>
      <c r="U28" s="8"/>
      <c r="V28" s="8" t="s">
        <v>40</v>
      </c>
      <c r="W28" s="96">
        <f>W30*$Z19</f>
        <v>0</v>
      </c>
      <c r="X28" s="95">
        <f>W28</f>
        <v>0</v>
      </c>
      <c r="Y28" s="8"/>
      <c r="Z28" s="8"/>
      <c r="AA28" s="8"/>
      <c r="AB28" s="8"/>
      <c r="AC28" s="8"/>
      <c r="AD28" s="8"/>
      <c r="AE28" s="8"/>
      <c r="AF28" s="8"/>
      <c r="AG28" s="8"/>
      <c r="AH28" s="8"/>
      <c r="AI28" s="8"/>
    </row>
    <row r="29" spans="1:35" s="32" customFormat="1" ht="18.95" customHeight="1" x14ac:dyDescent="0.3">
      <c r="A29" s="25"/>
      <c r="B29" s="538"/>
      <c r="C29" s="27"/>
      <c r="D29" s="22"/>
      <c r="E29" s="28"/>
      <c r="F29" s="22"/>
      <c r="G29" s="27"/>
      <c r="H29" s="22"/>
      <c r="I29" s="28"/>
      <c r="J29" s="22"/>
      <c r="K29" s="29"/>
      <c r="L29" s="30"/>
      <c r="M29" s="41"/>
      <c r="N29" s="30"/>
      <c r="O29" s="29"/>
      <c r="P29" s="30"/>
      <c r="Q29" s="31"/>
      <c r="R29" s="288"/>
      <c r="S29" s="8"/>
      <c r="T29" s="8"/>
      <c r="U29" s="8"/>
      <c r="V29" s="8"/>
      <c r="W29" s="375"/>
      <c r="X29" s="133"/>
      <c r="Y29" s="8"/>
      <c r="Z29" s="8"/>
      <c r="AA29" s="8"/>
      <c r="AB29" s="8"/>
      <c r="AC29" s="8"/>
      <c r="AD29" s="8"/>
      <c r="AE29" s="8"/>
      <c r="AF29" s="8"/>
      <c r="AG29" s="8"/>
      <c r="AH29" s="8"/>
      <c r="AI29" s="8"/>
    </row>
    <row r="30" spans="1:35" s="32" customFormat="1" ht="18.95" customHeight="1" thickBot="1" x14ac:dyDescent="0.35">
      <c r="A30" s="25"/>
      <c r="B30" s="26"/>
      <c r="C30" s="27"/>
      <c r="D30" s="22"/>
      <c r="E30" s="28"/>
      <c r="F30" s="22"/>
      <c r="G30" s="27"/>
      <c r="H30" s="22"/>
      <c r="I30" s="28"/>
      <c r="J30" s="22"/>
      <c r="K30" s="29"/>
      <c r="L30" s="30"/>
      <c r="M30" s="41"/>
      <c r="N30" s="30"/>
      <c r="O30" s="29"/>
      <c r="P30" s="30"/>
      <c r="Q30" s="31"/>
      <c r="R30" s="288"/>
      <c r="S30" s="8"/>
      <c r="T30" s="8"/>
      <c r="U30" s="8"/>
      <c r="V30" s="8"/>
      <c r="W30" s="104">
        <f>'Fracción I 2020'!F12</f>
        <v>0</v>
      </c>
      <c r="X30" s="103">
        <f>X26+X28</f>
        <v>0</v>
      </c>
      <c r="Y30" s="8"/>
      <c r="Z30" s="8"/>
      <c r="AA30" s="8"/>
      <c r="AB30" s="8"/>
      <c r="AC30" s="8"/>
      <c r="AD30" s="8"/>
      <c r="AE30" s="8"/>
      <c r="AF30" s="8"/>
      <c r="AG30" s="8"/>
      <c r="AH30" s="8"/>
      <c r="AI30" s="8"/>
    </row>
    <row r="31" spans="1:35" s="32" customFormat="1" ht="18.95" customHeight="1" thickTop="1" x14ac:dyDescent="0.35">
      <c r="A31" s="42" t="s">
        <v>21</v>
      </c>
      <c r="B31" s="538" t="str">
        <f>'Hoja de trabajo'!D55</f>
        <v>BBB</v>
      </c>
      <c r="C31" s="389"/>
      <c r="D31" s="388"/>
      <c r="E31" s="387"/>
      <c r="F31" s="22"/>
      <c r="G31" s="389"/>
      <c r="H31" s="388"/>
      <c r="I31" s="387"/>
      <c r="J31" s="22"/>
      <c r="K31" s="37">
        <f>'Hoja de trabajo'!D42</f>
        <v>0</v>
      </c>
      <c r="L31" s="43">
        <f>'Hoja de trabajo'!E42</f>
        <v>0</v>
      </c>
      <c r="M31" s="44">
        <f>'Hoja de trabajo'!F42</f>
        <v>0</v>
      </c>
      <c r="N31" s="30"/>
      <c r="O31" s="37">
        <f>C31+G31+K31</f>
        <v>0</v>
      </c>
      <c r="P31" s="43">
        <f>O31+D31+H31+L31</f>
        <v>0</v>
      </c>
      <c r="Q31" s="45">
        <f>P31+E31+I31+M31</f>
        <v>0</v>
      </c>
      <c r="R31" s="289"/>
      <c r="S31" s="51"/>
      <c r="T31" s="8"/>
      <c r="U31" s="8"/>
      <c r="V31" s="8"/>
      <c r="W31" s="105"/>
      <c r="X31" s="105"/>
      <c r="Y31" s="8"/>
      <c r="Z31" s="8"/>
      <c r="AA31" s="8"/>
      <c r="AB31" s="8"/>
      <c r="AC31" s="8"/>
      <c r="AD31" s="8"/>
      <c r="AE31" s="8"/>
      <c r="AF31" s="8"/>
      <c r="AG31" s="8"/>
      <c r="AH31" s="8"/>
      <c r="AI31" s="8"/>
    </row>
    <row r="32" spans="1:35" s="32" customFormat="1" ht="18.95" customHeight="1" x14ac:dyDescent="0.3">
      <c r="A32" s="25"/>
      <c r="B32" s="538"/>
      <c r="C32" s="27"/>
      <c r="D32" s="22"/>
      <c r="E32" s="28"/>
      <c r="F32" s="22"/>
      <c r="G32" s="27"/>
      <c r="H32" s="22"/>
      <c r="I32" s="28"/>
      <c r="J32" s="22"/>
      <c r="K32" s="29"/>
      <c r="L32" s="30"/>
      <c r="M32" s="41"/>
      <c r="N32" s="30"/>
      <c r="O32" s="29"/>
      <c r="P32" s="30"/>
      <c r="Q32" s="31"/>
      <c r="R32" s="288"/>
      <c r="S32" s="51"/>
      <c r="U32" s="106"/>
      <c r="V32" s="541" t="s">
        <v>264</v>
      </c>
      <c r="W32" s="541"/>
      <c r="AC32" s="8"/>
      <c r="AD32" s="8"/>
      <c r="AE32" s="8"/>
      <c r="AF32" s="8"/>
      <c r="AG32" s="8"/>
      <c r="AH32" s="8"/>
      <c r="AI32" s="8"/>
    </row>
    <row r="33" spans="1:35" s="32" customFormat="1" ht="18.95" customHeight="1" thickBot="1" x14ac:dyDescent="0.35">
      <c r="A33" s="63"/>
      <c r="B33" s="64"/>
      <c r="C33" s="65"/>
      <c r="D33" s="66"/>
      <c r="E33" s="67"/>
      <c r="F33" s="66"/>
      <c r="G33" s="65"/>
      <c r="H33" s="66"/>
      <c r="I33" s="67"/>
      <c r="J33" s="66"/>
      <c r="K33" s="68"/>
      <c r="L33" s="69"/>
      <c r="M33" s="70"/>
      <c r="N33" s="69"/>
      <c r="O33" s="68"/>
      <c r="P33" s="69"/>
      <c r="Q33" s="71"/>
      <c r="R33" s="288"/>
      <c r="S33" s="51"/>
      <c r="U33" s="106"/>
      <c r="V33" s="542"/>
      <c r="W33" s="542"/>
      <c r="AC33" s="8"/>
      <c r="AD33" s="8"/>
      <c r="AE33" s="8"/>
      <c r="AF33" s="8"/>
      <c r="AG33" s="8"/>
      <c r="AH33" s="8"/>
      <c r="AI33" s="8"/>
    </row>
    <row r="34" spans="1:35" s="32" customFormat="1" x14ac:dyDescent="0.3">
      <c r="A34" s="25"/>
      <c r="B34" s="22"/>
      <c r="C34" s="22"/>
      <c r="D34" s="22"/>
      <c r="E34" s="22"/>
      <c r="F34" s="22"/>
      <c r="G34" s="22"/>
      <c r="H34" s="22"/>
      <c r="I34" s="22"/>
      <c r="J34" s="22"/>
      <c r="K34" s="30"/>
      <c r="L34" s="30"/>
      <c r="M34" s="30"/>
      <c r="N34" s="30"/>
      <c r="O34" s="30"/>
      <c r="P34" s="30"/>
      <c r="Q34" s="72"/>
      <c r="R34" s="288"/>
      <c r="S34" s="8"/>
      <c r="U34" s="106"/>
      <c r="V34" s="107" t="s">
        <v>109</v>
      </c>
      <c r="W34" s="108"/>
      <c r="AC34" s="8"/>
      <c r="AD34" s="8"/>
      <c r="AE34" s="8"/>
      <c r="AF34" s="8"/>
      <c r="AG34" s="8"/>
      <c r="AH34" s="8"/>
      <c r="AI34" s="8"/>
    </row>
    <row r="35" spans="1:35" s="32" customFormat="1" x14ac:dyDescent="0.3">
      <c r="A35" s="25"/>
      <c r="B35" s="22"/>
      <c r="C35" s="22"/>
      <c r="D35" s="22"/>
      <c r="E35" s="22"/>
      <c r="F35" s="22"/>
      <c r="G35" s="22"/>
      <c r="H35" s="22"/>
      <c r="I35" s="22"/>
      <c r="J35" s="22"/>
      <c r="K35" s="30"/>
      <c r="L35" s="30"/>
      <c r="M35" s="30"/>
      <c r="N35" s="30"/>
      <c r="O35" s="30"/>
      <c r="P35" s="30"/>
      <c r="Q35" s="31"/>
      <c r="R35" s="288"/>
      <c r="S35" s="8"/>
      <c r="U35" s="106"/>
      <c r="V35" s="110"/>
      <c r="W35" s="111"/>
      <c r="AC35" s="8"/>
      <c r="AD35" s="8"/>
      <c r="AE35" s="8"/>
      <c r="AF35" s="8"/>
      <c r="AG35" s="8"/>
      <c r="AH35" s="8"/>
      <c r="AI35" s="8"/>
    </row>
    <row r="36" spans="1:35" s="32" customFormat="1" ht="15.75" thickBot="1" x14ac:dyDescent="0.35">
      <c r="A36" s="123"/>
      <c r="B36" s="77" t="s">
        <v>20</v>
      </c>
      <c r="C36" s="78">
        <f>C12+C16+C19+C22+C25+C28+C31</f>
        <v>0</v>
      </c>
      <c r="D36" s="78">
        <f>D12+D16+D19+D22+D25+D28+D31</f>
        <v>0</v>
      </c>
      <c r="E36" s="78">
        <f>E12+E16+E19+E22+E25+E28+E31</f>
        <v>0</v>
      </c>
      <c r="F36" s="77"/>
      <c r="G36" s="78">
        <f>G12+G16+G19+G22+G25+G28+G31</f>
        <v>0</v>
      </c>
      <c r="H36" s="78">
        <f>H12+H16+H19+H22+H25+H28+H31</f>
        <v>0</v>
      </c>
      <c r="I36" s="78">
        <f>I12+I16+I19+I22+I25+I28+I31</f>
        <v>0</v>
      </c>
      <c r="J36" s="77"/>
      <c r="K36" s="78">
        <f>K12+K16+K19+K22+K25+K28+K31</f>
        <v>0</v>
      </c>
      <c r="L36" s="78">
        <f>L12+L16+L19+L22+L25+L28+L31</f>
        <v>0</v>
      </c>
      <c r="M36" s="78">
        <f>M12+M16+M19+M22+M25+M28+M31</f>
        <v>0</v>
      </c>
      <c r="N36" s="79"/>
      <c r="O36" s="78">
        <f>O12+O16+O19+O22+O25+O28+O31</f>
        <v>0</v>
      </c>
      <c r="P36" s="78">
        <f>P12+P16+P19+P22+P25+P28+P31</f>
        <v>0</v>
      </c>
      <c r="Q36" s="80">
        <f>Q12+Q16+Q19+Q22+Q25+Q28+Q31</f>
        <v>0</v>
      </c>
      <c r="R36" s="290"/>
      <c r="S36" s="112"/>
      <c r="U36" s="116" t="s">
        <v>112</v>
      </c>
      <c r="V36" s="113" t="s">
        <v>46</v>
      </c>
      <c r="W36" s="114">
        <f>+'Fracción I 2020'!F38</f>
        <v>0</v>
      </c>
      <c r="AC36" s="8"/>
      <c r="AD36" s="8"/>
      <c r="AE36" s="8"/>
      <c r="AF36" s="8"/>
      <c r="AG36" s="8"/>
      <c r="AH36" s="8"/>
      <c r="AI36" s="8"/>
    </row>
    <row r="37" spans="1:35" s="32" customFormat="1" ht="15.75" thickTop="1" x14ac:dyDescent="0.3">
      <c r="C37" s="81"/>
      <c r="D37" s="81"/>
      <c r="E37" s="81"/>
      <c r="F37" s="81"/>
      <c r="G37" s="81"/>
      <c r="H37" s="81"/>
      <c r="I37" s="81"/>
      <c r="J37" s="81"/>
      <c r="K37" s="81"/>
      <c r="L37" s="81"/>
      <c r="M37" s="81"/>
      <c r="N37" s="81"/>
      <c r="O37" s="81"/>
      <c r="P37" s="81"/>
      <c r="Q37" s="82"/>
      <c r="R37" s="288"/>
      <c r="S37" s="8"/>
      <c r="U37" s="106"/>
      <c r="V37" s="113"/>
      <c r="W37" s="111"/>
      <c r="AC37" s="8"/>
      <c r="AD37" s="8"/>
      <c r="AE37" s="8"/>
      <c r="AF37" s="8"/>
      <c r="AG37" s="8"/>
      <c r="AH37" s="8"/>
      <c r="AI37" s="8"/>
    </row>
    <row r="38" spans="1:35" s="32" customFormat="1" x14ac:dyDescent="0.3">
      <c r="A38" s="123"/>
      <c r="B38" s="77" t="s">
        <v>19</v>
      </c>
      <c r="C38" s="84">
        <f>C36</f>
        <v>0</v>
      </c>
      <c r="D38" s="84">
        <f>D36+C38</f>
        <v>0</v>
      </c>
      <c r="E38" s="84">
        <f>E36+D38</f>
        <v>0</v>
      </c>
      <c r="F38" s="77"/>
      <c r="G38" s="84">
        <f>G36+E38</f>
        <v>0</v>
      </c>
      <c r="H38" s="84">
        <f>H36+G38</f>
        <v>0</v>
      </c>
      <c r="I38" s="84">
        <f>I36+H38</f>
        <v>0</v>
      </c>
      <c r="J38" s="77"/>
      <c r="K38" s="84">
        <f>K36+I38</f>
        <v>0</v>
      </c>
      <c r="L38" s="84">
        <f>L36+K38</f>
        <v>0</v>
      </c>
      <c r="M38" s="84">
        <f>M36+L38</f>
        <v>0</v>
      </c>
      <c r="N38" s="79"/>
      <c r="O38" s="84">
        <f>C36+G36+K36</f>
        <v>0</v>
      </c>
      <c r="P38" s="84">
        <f>D36+H36+L36+O38</f>
        <v>0</v>
      </c>
      <c r="Q38" s="85">
        <f>E36+I36+M36+P38</f>
        <v>0</v>
      </c>
      <c r="R38" s="290"/>
      <c r="S38" s="8"/>
      <c r="U38" s="106"/>
      <c r="V38" s="113"/>
      <c r="W38" s="114"/>
      <c r="AC38" s="115"/>
      <c r="AD38" s="8"/>
      <c r="AE38" s="8"/>
      <c r="AF38" s="8"/>
      <c r="AG38" s="8"/>
      <c r="AH38" s="8"/>
      <c r="AI38" s="8"/>
    </row>
    <row r="39" spans="1:35" s="32" customFormat="1" x14ac:dyDescent="0.3">
      <c r="A39" s="123"/>
      <c r="B39" s="77"/>
      <c r="C39" s="77"/>
      <c r="D39" s="77"/>
      <c r="E39" s="77"/>
      <c r="F39" s="77"/>
      <c r="G39" s="77"/>
      <c r="H39" s="77"/>
      <c r="I39" s="77"/>
      <c r="J39" s="77"/>
      <c r="K39" s="77"/>
      <c r="L39" s="77"/>
      <c r="M39" s="77"/>
      <c r="N39" s="79"/>
      <c r="O39" s="77"/>
      <c r="P39" s="77"/>
      <c r="Q39" s="87"/>
      <c r="R39" s="291"/>
      <c r="S39" s="8"/>
      <c r="T39" s="8"/>
      <c r="U39" s="116"/>
      <c r="V39" s="117"/>
      <c r="W39" s="282"/>
      <c r="X39" s="8"/>
      <c r="Y39" s="8"/>
      <c r="Z39" s="8"/>
      <c r="AA39" s="8"/>
      <c r="AB39" s="8"/>
      <c r="AC39" s="8"/>
      <c r="AD39" s="8"/>
      <c r="AE39" s="8"/>
      <c r="AF39" s="8"/>
      <c r="AG39" s="8"/>
      <c r="AH39" s="8"/>
      <c r="AI39" s="8"/>
    </row>
    <row r="40" spans="1:35" s="32" customFormat="1" x14ac:dyDescent="0.3">
      <c r="A40" s="124"/>
      <c r="B40" s="77" t="s">
        <v>84</v>
      </c>
      <c r="C40" s="91"/>
      <c r="D40" s="92"/>
      <c r="E40" s="92">
        <f>C36+D36+E36</f>
        <v>0</v>
      </c>
      <c r="F40" s="91"/>
      <c r="G40" s="91"/>
      <c r="H40" s="92"/>
      <c r="I40" s="92">
        <f>G36+H36+I36</f>
        <v>0</v>
      </c>
      <c r="J40" s="91"/>
      <c r="K40" s="91"/>
      <c r="L40" s="92"/>
      <c r="M40" s="92">
        <f>K36+L36+M36</f>
        <v>0</v>
      </c>
      <c r="N40" s="91"/>
      <c r="O40" s="91"/>
      <c r="P40" s="92"/>
      <c r="Q40" s="93">
        <f>E40+I40+M40</f>
        <v>0</v>
      </c>
      <c r="R40" s="292"/>
      <c r="S40" s="8"/>
      <c r="T40" s="8"/>
      <c r="U40" s="106" t="s">
        <v>113</v>
      </c>
      <c r="V40" s="113" t="s">
        <v>45</v>
      </c>
      <c r="W40" s="114">
        <f>Q40</f>
        <v>0</v>
      </c>
      <c r="X40" s="8"/>
      <c r="Y40" s="8"/>
      <c r="Z40" s="8"/>
      <c r="AA40" s="8"/>
      <c r="AB40" s="8"/>
      <c r="AC40" s="8"/>
      <c r="AD40" s="8"/>
      <c r="AE40" s="8"/>
      <c r="AF40" s="8"/>
      <c r="AG40" s="8"/>
      <c r="AH40" s="8"/>
      <c r="AI40" s="8"/>
    </row>
    <row r="41" spans="1:35" s="32" customFormat="1" x14ac:dyDescent="0.3">
      <c r="A41" s="25"/>
      <c r="B41" s="22"/>
      <c r="C41" s="22"/>
      <c r="D41" s="22"/>
      <c r="E41" s="22"/>
      <c r="F41" s="22"/>
      <c r="G41" s="22"/>
      <c r="H41" s="22"/>
      <c r="I41" s="22"/>
      <c r="J41" s="22"/>
      <c r="K41" s="22"/>
      <c r="L41" s="22"/>
      <c r="M41" s="22"/>
      <c r="N41" s="22"/>
      <c r="O41" s="22"/>
      <c r="P41" s="22"/>
      <c r="Q41" s="94"/>
      <c r="R41" s="287"/>
      <c r="S41" s="8"/>
      <c r="T41" s="8"/>
      <c r="U41" s="116"/>
      <c r="V41" s="110"/>
      <c r="W41" s="111"/>
      <c r="X41" s="8"/>
      <c r="Y41" s="8"/>
      <c r="Z41" s="8"/>
      <c r="AA41" s="8"/>
      <c r="AB41" s="8"/>
      <c r="AC41" s="8"/>
      <c r="AD41" s="8"/>
      <c r="AE41" s="8"/>
      <c r="AF41" s="8"/>
      <c r="AG41" s="8"/>
      <c r="AH41" s="8"/>
      <c r="AI41" s="8"/>
    </row>
    <row r="42" spans="1:35" s="32" customFormat="1" ht="15.75" thickBot="1" x14ac:dyDescent="0.35">
      <c r="A42" s="97"/>
      <c r="B42" s="98"/>
      <c r="C42" s="98"/>
      <c r="D42" s="98"/>
      <c r="E42" s="98"/>
      <c r="F42" s="98"/>
      <c r="G42" s="98"/>
      <c r="H42" s="98"/>
      <c r="I42" s="98"/>
      <c r="J42" s="98"/>
      <c r="K42" s="98"/>
      <c r="L42" s="98"/>
      <c r="M42" s="98"/>
      <c r="N42" s="98"/>
      <c r="O42" s="98"/>
      <c r="P42" s="98"/>
      <c r="Q42" s="99"/>
      <c r="R42" s="287"/>
      <c r="S42" s="8"/>
      <c r="T42" s="8"/>
      <c r="U42" s="118" t="s">
        <v>114</v>
      </c>
      <c r="V42" s="110"/>
      <c r="W42" s="119">
        <f>W36-W40</f>
        <v>0</v>
      </c>
      <c r="X42" s="8"/>
      <c r="Y42" s="8"/>
      <c r="Z42" s="8"/>
      <c r="AA42" s="8"/>
      <c r="AB42" s="8"/>
      <c r="AC42" s="8"/>
      <c r="AD42" s="115"/>
      <c r="AE42" s="8"/>
      <c r="AF42" s="8"/>
      <c r="AG42" s="8"/>
      <c r="AH42" s="8"/>
      <c r="AI42" s="8"/>
    </row>
    <row r="43" spans="1:35" ht="16.5" thickTop="1" thickBot="1" x14ac:dyDescent="0.35">
      <c r="A43" s="100"/>
      <c r="B43" s="101"/>
      <c r="C43" s="101"/>
      <c r="D43" s="101"/>
      <c r="E43" s="101"/>
      <c r="F43" s="101"/>
      <c r="G43" s="101"/>
      <c r="H43" s="101"/>
      <c r="I43" s="101"/>
      <c r="J43" s="101"/>
      <c r="K43" s="101"/>
      <c r="L43" s="101"/>
      <c r="M43" s="101"/>
      <c r="N43" s="101"/>
      <c r="O43" s="101"/>
      <c r="P43" s="101"/>
      <c r="Q43" s="102"/>
      <c r="R43" s="287"/>
      <c r="U43" s="120"/>
      <c r="V43" s="121"/>
      <c r="W43" s="122"/>
    </row>
    <row r="44" spans="1:35" s="32" customFormat="1" x14ac:dyDescent="0.3">
      <c r="A44" s="8"/>
      <c r="B44" s="8"/>
      <c r="C44" s="8"/>
      <c r="D44" s="8"/>
      <c r="E44" s="8"/>
      <c r="F44" s="8"/>
      <c r="G44" s="8"/>
      <c r="H44" s="8"/>
      <c r="I44" s="8"/>
      <c r="J44" s="8"/>
      <c r="K44" s="8"/>
      <c r="L44" s="8"/>
      <c r="M44" s="8"/>
      <c r="N44" s="8"/>
      <c r="O44" s="8"/>
      <c r="P44" s="8"/>
      <c r="Q44" s="8"/>
      <c r="R44" s="293"/>
      <c r="S44" s="8"/>
      <c r="T44" s="8"/>
      <c r="U44" s="8"/>
      <c r="V44" s="8"/>
      <c r="W44" s="8"/>
      <c r="X44" s="8"/>
      <c r="Y44" s="8"/>
      <c r="Z44" s="8"/>
      <c r="AA44" s="8"/>
      <c r="AB44" s="8"/>
      <c r="AC44" s="8"/>
      <c r="AD44" s="8"/>
      <c r="AE44" s="8"/>
      <c r="AF44" s="8"/>
      <c r="AG44" s="8"/>
      <c r="AH44" s="8"/>
      <c r="AI44" s="8"/>
    </row>
    <row r="45" spans="1:35" s="32" customFormat="1" x14ac:dyDescent="0.3">
      <c r="A45" s="8"/>
      <c r="B45" s="8"/>
      <c r="C45" s="8"/>
      <c r="D45" s="8"/>
      <c r="E45" s="8"/>
      <c r="F45" s="8"/>
      <c r="G45" s="8"/>
      <c r="H45" s="8"/>
      <c r="I45" s="8"/>
      <c r="J45" s="8"/>
      <c r="K45" s="8"/>
      <c r="L45" s="8"/>
      <c r="M45" s="8"/>
      <c r="N45" s="8"/>
      <c r="O45" s="8"/>
      <c r="P45" s="8"/>
      <c r="Q45" s="8"/>
      <c r="R45" s="293"/>
      <c r="S45" s="8"/>
      <c r="T45" s="8"/>
      <c r="U45" s="8"/>
      <c r="V45" s="8"/>
      <c r="W45" s="8"/>
      <c r="X45" s="8"/>
      <c r="Y45" s="8"/>
      <c r="Z45" s="8"/>
      <c r="AA45" s="8"/>
      <c r="AB45" s="8"/>
      <c r="AC45" s="8"/>
      <c r="AD45" s="8"/>
      <c r="AE45" s="115"/>
      <c r="AF45" s="8"/>
      <c r="AG45" s="8"/>
      <c r="AH45" s="8"/>
      <c r="AI45" s="8"/>
    </row>
    <row r="46" spans="1:35" s="32" customFormat="1" x14ac:dyDescent="0.3">
      <c r="A46" s="8"/>
      <c r="B46" s="8"/>
      <c r="C46" s="8"/>
      <c r="D46" s="8"/>
      <c r="E46" s="8"/>
      <c r="F46" s="8"/>
      <c r="G46" s="8"/>
      <c r="H46" s="8"/>
      <c r="I46" s="8"/>
      <c r="J46" s="8"/>
      <c r="K46" s="8"/>
      <c r="L46" s="8"/>
      <c r="M46" s="8"/>
      <c r="N46" s="8"/>
      <c r="O46" s="8"/>
      <c r="P46" s="8"/>
      <c r="Q46" s="8"/>
      <c r="R46" s="293"/>
      <c r="S46" s="8"/>
      <c r="T46" s="8"/>
      <c r="U46" s="8"/>
      <c r="V46" s="8"/>
      <c r="W46" s="8"/>
      <c r="X46" s="8"/>
      <c r="Y46" s="8"/>
      <c r="Z46" s="8"/>
      <c r="AA46" s="8"/>
      <c r="AB46" s="8"/>
      <c r="AC46" s="8"/>
      <c r="AD46" s="8"/>
      <c r="AE46" s="8"/>
      <c r="AF46" s="115"/>
      <c r="AG46" s="8"/>
      <c r="AH46" s="8"/>
      <c r="AI46" s="8"/>
    </row>
    <row r="47" spans="1:35" s="32" customFormat="1" x14ac:dyDescent="0.3">
      <c r="A47" s="8"/>
      <c r="B47" s="8"/>
      <c r="C47" s="8"/>
      <c r="D47" s="8"/>
      <c r="E47" s="8"/>
      <c r="F47" s="8"/>
      <c r="G47" s="8"/>
      <c r="H47" s="8"/>
      <c r="I47" s="8"/>
      <c r="J47" s="8"/>
      <c r="K47" s="8"/>
      <c r="L47" s="8"/>
      <c r="M47" s="8"/>
      <c r="N47" s="8"/>
      <c r="O47" s="8"/>
      <c r="P47" s="8"/>
      <c r="Q47" s="8"/>
      <c r="R47" s="293"/>
      <c r="S47" s="8"/>
      <c r="T47" s="8"/>
      <c r="U47" s="8"/>
      <c r="V47" s="8"/>
      <c r="W47" s="8"/>
      <c r="X47" s="8"/>
      <c r="Y47" s="8"/>
      <c r="Z47" s="8"/>
      <c r="AA47" s="8"/>
      <c r="AB47" s="8"/>
      <c r="AC47" s="8"/>
      <c r="AD47" s="8"/>
      <c r="AE47" s="8"/>
      <c r="AF47" s="8"/>
      <c r="AG47" s="8"/>
      <c r="AH47" s="8"/>
      <c r="AI47" s="8"/>
    </row>
    <row r="48" spans="1:35" s="32" customFormat="1" x14ac:dyDescent="0.3">
      <c r="A48" s="8"/>
      <c r="B48" s="8"/>
      <c r="C48" s="8"/>
      <c r="D48" s="8"/>
      <c r="E48" s="8"/>
      <c r="F48" s="8"/>
      <c r="G48" s="8"/>
      <c r="H48" s="8"/>
      <c r="I48" s="8"/>
      <c r="J48" s="8"/>
      <c r="K48" s="8"/>
      <c r="L48" s="8"/>
      <c r="M48" s="8"/>
      <c r="N48" s="8"/>
      <c r="O48" s="8"/>
      <c r="P48" s="8"/>
      <c r="Q48" s="8"/>
      <c r="R48" s="293"/>
      <c r="S48" s="8"/>
      <c r="T48" s="8"/>
      <c r="U48" s="8"/>
      <c r="V48" s="8"/>
      <c r="W48" s="8"/>
      <c r="X48" s="8"/>
      <c r="Y48" s="8"/>
      <c r="Z48" s="8"/>
      <c r="AA48" s="8"/>
      <c r="AB48" s="8"/>
      <c r="AC48" s="8"/>
      <c r="AD48" s="8"/>
      <c r="AE48" s="8"/>
      <c r="AF48" s="8"/>
      <c r="AG48" s="8"/>
      <c r="AH48" s="8"/>
      <c r="AI48" s="8"/>
    </row>
    <row r="49" spans="1:35" s="32" customFormat="1" x14ac:dyDescent="0.3">
      <c r="A49" s="8"/>
      <c r="B49" s="8"/>
      <c r="C49" s="8"/>
      <c r="D49" s="8"/>
      <c r="E49" s="8"/>
      <c r="F49" s="8"/>
      <c r="G49" s="8"/>
      <c r="H49" s="8"/>
      <c r="I49" s="8"/>
      <c r="J49" s="8"/>
      <c r="K49" s="8"/>
      <c r="L49" s="8"/>
      <c r="M49" s="8"/>
      <c r="N49" s="8"/>
      <c r="O49" s="8"/>
      <c r="P49" s="8"/>
      <c r="Q49" s="8"/>
      <c r="R49" s="293"/>
      <c r="S49" s="8"/>
      <c r="T49" s="8"/>
      <c r="U49" s="8"/>
      <c r="V49" s="8"/>
      <c r="W49" s="8"/>
      <c r="X49" s="8"/>
      <c r="Y49" s="8"/>
      <c r="Z49" s="8"/>
      <c r="AA49" s="8"/>
      <c r="AB49" s="8"/>
      <c r="AC49" s="8"/>
      <c r="AD49" s="8"/>
      <c r="AE49" s="8"/>
      <c r="AF49" s="8"/>
      <c r="AG49" s="115"/>
      <c r="AH49" s="115"/>
      <c r="AI49" s="115"/>
    </row>
    <row r="50" spans="1:35" s="32" customFormat="1" x14ac:dyDescent="0.3">
      <c r="A50" s="8"/>
      <c r="B50" s="8"/>
      <c r="C50" s="8"/>
      <c r="D50" s="8"/>
      <c r="E50" s="8"/>
      <c r="F50" s="8"/>
      <c r="G50" s="8"/>
      <c r="H50" s="8"/>
      <c r="I50" s="8"/>
      <c r="J50" s="8"/>
      <c r="K50" s="8"/>
      <c r="L50" s="8"/>
      <c r="M50" s="8"/>
      <c r="N50" s="8"/>
      <c r="O50" s="8"/>
      <c r="P50" s="8"/>
      <c r="Q50" s="8"/>
      <c r="R50" s="293"/>
      <c r="S50" s="8"/>
      <c r="T50" s="8"/>
      <c r="U50" s="8"/>
      <c r="V50" s="8"/>
      <c r="W50" s="8"/>
      <c r="X50" s="8"/>
      <c r="Y50" s="8"/>
      <c r="Z50" s="8"/>
      <c r="AA50" s="8"/>
      <c r="AB50" s="8"/>
      <c r="AC50" s="8"/>
      <c r="AD50" s="8"/>
      <c r="AE50" s="8"/>
      <c r="AF50" s="8"/>
      <c r="AG50" s="8"/>
      <c r="AH50" s="8"/>
      <c r="AI50" s="8"/>
    </row>
  </sheetData>
  <sheetProtection algorithmName="SHA-512" hashValue="DJX7+WKLIxm2I85TUnxEybOFwxR0l+dz0B9RnfBuFt7Z2yPulpEykIfBzVWmD097GKaJ5TKsE22v13tOAbVkkg==" saltValue="arJosOhQRCVDGeaV8XWW3A==" spinCount="100000" sheet="1" objects="1" scenarios="1"/>
  <mergeCells count="39">
    <mergeCell ref="A6:M6"/>
    <mergeCell ref="O6:Q6"/>
    <mergeCell ref="A7:A9"/>
    <mergeCell ref="B7:B9"/>
    <mergeCell ref="O7:Q8"/>
    <mergeCell ref="C7:M7"/>
    <mergeCell ref="C8:E8"/>
    <mergeCell ref="G8:I8"/>
    <mergeCell ref="K8:M8"/>
    <mergeCell ref="A1:Q1"/>
    <mergeCell ref="A2:Q2"/>
    <mergeCell ref="A3:Q3"/>
    <mergeCell ref="A4:Q4"/>
    <mergeCell ref="A5:Q5"/>
    <mergeCell ref="T1:AB1"/>
    <mergeCell ref="T3:V3"/>
    <mergeCell ref="W3:Y3"/>
    <mergeCell ref="Z3:AB3"/>
    <mergeCell ref="T11:AB11"/>
    <mergeCell ref="T4:V4"/>
    <mergeCell ref="W4:Y4"/>
    <mergeCell ref="Z4:AB4"/>
    <mergeCell ref="T5:V5"/>
    <mergeCell ref="W5:Y5"/>
    <mergeCell ref="Z5:AB5"/>
    <mergeCell ref="T2:AB2"/>
    <mergeCell ref="Z13:Z15"/>
    <mergeCell ref="AA13:AA15"/>
    <mergeCell ref="B28:B29"/>
    <mergeCell ref="B31:B32"/>
    <mergeCell ref="B16:B17"/>
    <mergeCell ref="B25:B26"/>
    <mergeCell ref="B19:B20"/>
    <mergeCell ref="B22:B23"/>
    <mergeCell ref="A12:A13"/>
    <mergeCell ref="B12:B13"/>
    <mergeCell ref="X24:X25"/>
    <mergeCell ref="V32:W33"/>
    <mergeCell ref="Y13:Y15"/>
  </mergeCells>
  <printOptions horizontalCentered="1"/>
  <pageMargins left="0.78740157480314965" right="0.39370078740157483" top="0.39370078740157483" bottom="0.39370078740157483" header="0.31496062992125984" footer="0.31496062992125984"/>
  <pageSetup scale="59" fitToWidth="2"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22</vt:i4>
      </vt:variant>
    </vt:vector>
  </HeadingPairs>
  <TitlesOfParts>
    <vt:vector size="42" baseType="lpstr">
      <vt:lpstr>NOTA</vt:lpstr>
      <vt:lpstr>Hoja de trabajo</vt:lpstr>
      <vt:lpstr>Hoja1</vt:lpstr>
      <vt:lpstr>Fracción I 2020</vt:lpstr>
      <vt:lpstr>Fracción II 1er 2020</vt:lpstr>
      <vt:lpstr>Fracción II 2do 2020</vt:lpstr>
      <vt:lpstr>Fracción II 3er 2020</vt:lpstr>
      <vt:lpstr>Fracción II 4to 2020</vt:lpstr>
      <vt:lpstr>Fracción III 1er 2020</vt:lpstr>
      <vt:lpstr>Fracción III 2do 2020</vt:lpstr>
      <vt:lpstr>Fracción III 3er 2020</vt:lpstr>
      <vt:lpstr>Fracción III 4to 2020</vt:lpstr>
      <vt:lpstr>Edo Act 1er 2020</vt:lpstr>
      <vt:lpstr>Edo Act 2do 2020</vt:lpstr>
      <vt:lpstr>Edo Act 3er 2020</vt:lpstr>
      <vt:lpstr>Edo Act 4to 2020</vt:lpstr>
      <vt:lpstr>Fracción V 1er 2020</vt:lpstr>
      <vt:lpstr>Fracción V 2do 2020</vt:lpstr>
      <vt:lpstr>Fracción V 3er 2020</vt:lpstr>
      <vt:lpstr>Fracción V 4to 2020</vt:lpstr>
      <vt:lpstr>'Edo Act 1er 2020'!Área_de_impresión</vt:lpstr>
      <vt:lpstr>'Edo Act 2do 2020'!Área_de_impresión</vt:lpstr>
      <vt:lpstr>'Edo Act 3er 2020'!Área_de_impresión</vt:lpstr>
      <vt:lpstr>'Edo Act 4to 2020'!Área_de_impresión</vt:lpstr>
      <vt:lpstr>'Fracción I 2020'!Área_de_impresión</vt:lpstr>
      <vt:lpstr>'Fracción II 1er 2020'!Área_de_impresión</vt:lpstr>
      <vt:lpstr>'Fracción II 2do 2020'!Área_de_impresión</vt:lpstr>
      <vt:lpstr>'Fracción II 3er 2020'!Área_de_impresión</vt:lpstr>
      <vt:lpstr>'Fracción II 4to 2020'!Área_de_impresión</vt:lpstr>
      <vt:lpstr>'Fracción III 1er 2020'!Área_de_impresión</vt:lpstr>
      <vt:lpstr>'Fracción III 2do 2020'!Área_de_impresión</vt:lpstr>
      <vt:lpstr>'Fracción III 3er 2020'!Área_de_impresión</vt:lpstr>
      <vt:lpstr>'Fracción III 4to 2020'!Área_de_impresión</vt:lpstr>
      <vt:lpstr>'Fracción V 1er 2020'!Área_de_impresión</vt:lpstr>
      <vt:lpstr>'Fracción V 2do 2020'!Área_de_impresión</vt:lpstr>
      <vt:lpstr>'Fracción V 3er 2020'!Área_de_impresión</vt:lpstr>
      <vt:lpstr>'Fracción V 4to 2020'!Área_de_impresión</vt:lpstr>
      <vt:lpstr>'Hoja de trabajo'!Área_de_impresión</vt:lpstr>
      <vt:lpstr>'Fracción V 1er 2020'!Títulos_a_imprimir</vt:lpstr>
      <vt:lpstr>'Fracción V 2do 2020'!Títulos_a_imprimir</vt:lpstr>
      <vt:lpstr>'Fracción V 3er 2020'!Títulos_a_imprimir</vt:lpstr>
      <vt:lpstr>'Fracción V 4to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Usuario de Windows</cp:lastModifiedBy>
  <cp:lastPrinted>2020-03-10T19:36:57Z</cp:lastPrinted>
  <dcterms:created xsi:type="dcterms:W3CDTF">1996-11-27T10:00:04Z</dcterms:created>
  <dcterms:modified xsi:type="dcterms:W3CDTF">2020-03-11T19:24:48Z</dcterms:modified>
</cp:coreProperties>
</file>