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DAFP\ANAEVA\ARCHIVOS DAFP\Ejercicio 2020\Pagina DGESU\PEF 2020\"/>
    </mc:Choice>
  </mc:AlternateContent>
  <workbookProtection workbookAlgorithmName="SHA-512" workbookHashValue="UbBBQ75/i7T0XkkBE53o6Luja4vCWGofmYXZguOKz5H7E0FhHBQRL0I6EAs9BoH3i7VjFgeV+wW+1MdcZGwUUQ==" workbookSaltValue="9AfZCPUe0+e8fT4QFzqNSg==" workbookSpinCount="100000" lockStructure="1"/>
  <bookViews>
    <workbookView xWindow="0" yWindow="0" windowWidth="28800" windowHeight="11700" tabRatio="869" activeTab="1"/>
  </bookViews>
  <sheets>
    <sheet name="NOTA" sheetId="16" r:id="rId1"/>
    <sheet name="Hoja de trabajo" sheetId="5" r:id="rId2"/>
    <sheet name="Hoja1" sheetId="15" state="hidden" r:id="rId3"/>
    <sheet name="Fracción I 2020" sheetId="9" r:id="rId4"/>
    <sheet name="Fracción II 1er 2020" sheetId="8" r:id="rId5"/>
    <sheet name="Fracción II 2do 2020" sheetId="14" r:id="rId6"/>
    <sheet name="Fracción II 3er 2020" sheetId="13" r:id="rId7"/>
    <sheet name="Fracción II 4to 2020" sheetId="12" r:id="rId8"/>
    <sheet name="Fracción III 1er 2020" sheetId="7" r:id="rId9"/>
    <sheet name="Fracción III 2do 2020" sheetId="6" r:id="rId10"/>
    <sheet name="Fracción III 3er 2020" sheetId="10" r:id="rId11"/>
    <sheet name="Fracción III 4to 2020" sheetId="11" r:id="rId12"/>
    <sheet name="Edo Act 1er 2020" sheetId="17" r:id="rId13"/>
    <sheet name="Edo Act 2do 2020" sheetId="22" r:id="rId14"/>
    <sheet name="Edo Act 3er 2020" sheetId="21" r:id="rId15"/>
    <sheet name="Edo Act 4to 2020" sheetId="20" r:id="rId16"/>
    <sheet name="Fracción V 1er 2020" sheetId="27" r:id="rId17"/>
    <sheet name="Fracción V 2do 2020" sheetId="31" r:id="rId18"/>
    <sheet name="Fracción V 3er 2020" sheetId="32" r:id="rId19"/>
    <sheet name="Fracción V 4to 2020" sheetId="33" r:id="rId20"/>
  </sheets>
  <definedNames>
    <definedName name="_xlnm._FilterDatabase" localSheetId="2" hidden="1">Hoja1!$A$1:$E$36</definedName>
    <definedName name="_xlnm.Print_Area" localSheetId="12">'Edo Act 1er 2020'!$A$1:$H$45</definedName>
    <definedName name="_xlnm.Print_Area" localSheetId="13">'Edo Act 2do 2020'!$A$1:$H$45</definedName>
    <definedName name="_xlnm.Print_Area" localSheetId="14">'Edo Act 3er 2020'!$A$1:$H$45</definedName>
    <definedName name="_xlnm.Print_Area" localSheetId="15">'Edo Act 4to 2020'!$A$1:$H$45</definedName>
    <definedName name="_xlnm.Print_Area" localSheetId="3">'Fracción I 2020'!$A$1:$Z$61</definedName>
    <definedName name="_xlnm.Print_Area" localSheetId="4">'Fracción II 1er 2020'!$A$1:$U$60</definedName>
    <definedName name="_xlnm.Print_Area" localSheetId="5">'Fracción II 2do 2020'!$A$1:$U$60</definedName>
    <definedName name="_xlnm.Print_Area" localSheetId="6">'Fracción II 3er 2020'!$A$1:$U$60</definedName>
    <definedName name="_xlnm.Print_Area" localSheetId="7">'Fracción II 4to 2020'!$A$1:$U$60</definedName>
    <definedName name="_xlnm.Print_Area" localSheetId="8">'Fracción III 1er 2020'!$A$1:$AI$56</definedName>
    <definedName name="_xlnm.Print_Area" localSheetId="9">'Fracción III 2do 2020'!$A$1:$AI$56</definedName>
    <definedName name="_xlnm.Print_Area" localSheetId="10">'Fracción III 3er 2020'!$A$1:$AI$56</definedName>
    <definedName name="_xlnm.Print_Area" localSheetId="11">'Fracción III 4to 2020'!$A$1:$AI$56</definedName>
    <definedName name="_xlnm.Print_Area" localSheetId="16">'Fracción V 1er 2020'!$A$1:$I$52</definedName>
    <definedName name="_xlnm.Print_Area" localSheetId="17">'Fracción V 2do 2020'!$A$1:$I$53</definedName>
    <definedName name="_xlnm.Print_Area" localSheetId="18">'Fracción V 3er 2020'!$A$1:$I$53</definedName>
    <definedName name="_xlnm.Print_Area" localSheetId="19">'Fracción V 4to 2020'!$A$1:$I$53</definedName>
    <definedName name="_xlnm.Print_Area" localSheetId="1">'Hoja de trabajo'!$A$1:$S$57</definedName>
    <definedName name="_xlnm.Print_Titles" localSheetId="16">'Fracción V 1er 2020'!$1:$8</definedName>
    <definedName name="_xlnm.Print_Titles" localSheetId="17">'Fracción V 2do 2020'!$1:$8</definedName>
    <definedName name="_xlnm.Print_Titles" localSheetId="18">'Fracción V 3er 2020'!$1:$8</definedName>
    <definedName name="_xlnm.Print_Titles" localSheetId="19">'Fracción V 4to 2020'!$1:$8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54" i="12" l="1"/>
  <c r="H30" i="21" l="1"/>
  <c r="H30" i="22"/>
  <c r="H25" i="21"/>
  <c r="H25" i="20"/>
  <c r="H25" i="22"/>
  <c r="H24" i="21"/>
  <c r="H24" i="20"/>
  <c r="H24" i="22"/>
  <c r="H27" i="22" s="1"/>
  <c r="H23" i="21"/>
  <c r="H23" i="20"/>
  <c r="H23" i="22"/>
  <c r="H27" i="21"/>
  <c r="H18" i="21"/>
  <c r="H18" i="22"/>
  <c r="F30" i="21"/>
  <c r="F25" i="21"/>
  <c r="F24" i="21"/>
  <c r="F23" i="21"/>
  <c r="F22" i="21"/>
  <c r="F27" i="21" s="1"/>
  <c r="F15" i="21"/>
  <c r="F13" i="21"/>
  <c r="F11" i="21"/>
  <c r="F18" i="21" s="1"/>
  <c r="F30" i="22"/>
  <c r="F25" i="22"/>
  <c r="F24" i="22"/>
  <c r="F23" i="22"/>
  <c r="F22" i="22"/>
  <c r="F27" i="22" s="1"/>
  <c r="F15" i="22"/>
  <c r="F13" i="22"/>
  <c r="F11" i="22"/>
  <c r="F18" i="22" s="1"/>
  <c r="F27" i="17"/>
  <c r="F18" i="17"/>
  <c r="H15" i="22"/>
  <c r="H13" i="22"/>
  <c r="W36" i="11" l="1"/>
  <c r="W38" i="11"/>
  <c r="W40" i="11"/>
  <c r="W40" i="10"/>
  <c r="W40" i="6"/>
  <c r="W40" i="7"/>
  <c r="AB8" i="11" l="1"/>
  <c r="AA8" i="11"/>
  <c r="Z8" i="11"/>
  <c r="Y8" i="11"/>
  <c r="X8" i="11"/>
  <c r="W8" i="11"/>
  <c r="AB8" i="10"/>
  <c r="AA8" i="10"/>
  <c r="Z8" i="10"/>
  <c r="Y8" i="10"/>
  <c r="X8" i="10"/>
  <c r="W8" i="10"/>
  <c r="V8" i="10"/>
  <c r="U8" i="10"/>
  <c r="T8" i="10"/>
  <c r="AB8" i="6"/>
  <c r="AA8" i="6"/>
  <c r="Z8" i="6"/>
  <c r="V8" i="6"/>
  <c r="U8" i="6"/>
  <c r="T8" i="6"/>
  <c r="F49" i="33" l="1"/>
  <c r="E49" i="33"/>
  <c r="G47" i="33"/>
  <c r="G46" i="33"/>
  <c r="G45" i="33"/>
  <c r="G44" i="33"/>
  <c r="G43" i="33"/>
  <c r="G42" i="33"/>
  <c r="G41" i="33"/>
  <c r="G40" i="33"/>
  <c r="G39" i="33"/>
  <c r="G38" i="33"/>
  <c r="G37" i="33"/>
  <c r="G36" i="33"/>
  <c r="G35" i="33"/>
  <c r="G34" i="33"/>
  <c r="G33" i="33"/>
  <c r="G32" i="33"/>
  <c r="G49" i="33" s="1"/>
  <c r="C26" i="33"/>
  <c r="B26" i="33"/>
  <c r="D24" i="33"/>
  <c r="D23" i="33"/>
  <c r="D22" i="33"/>
  <c r="D21" i="33"/>
  <c r="D20" i="33"/>
  <c r="D19" i="33"/>
  <c r="D18" i="33"/>
  <c r="D17" i="33"/>
  <c r="D16" i="33"/>
  <c r="D15" i="33"/>
  <c r="D14" i="33"/>
  <c r="B7" i="33"/>
  <c r="F49" i="32"/>
  <c r="E49" i="32"/>
  <c r="G47" i="32"/>
  <c r="G46" i="32"/>
  <c r="G45" i="32"/>
  <c r="G44" i="32"/>
  <c r="G43" i="32"/>
  <c r="G42" i="32"/>
  <c r="G41" i="32"/>
  <c r="G40" i="32"/>
  <c r="G39" i="32"/>
  <c r="G38" i="32"/>
  <c r="G37" i="32"/>
  <c r="G36" i="32"/>
  <c r="G35" i="32"/>
  <c r="G34" i="32"/>
  <c r="G33" i="32"/>
  <c r="G32" i="32"/>
  <c r="C26" i="32"/>
  <c r="B26" i="32"/>
  <c r="D24" i="32"/>
  <c r="D23" i="32"/>
  <c r="D22" i="32"/>
  <c r="D21" i="32"/>
  <c r="D20" i="32"/>
  <c r="D19" i="32"/>
  <c r="D18" i="32"/>
  <c r="D17" i="32"/>
  <c r="D16" i="32"/>
  <c r="D15" i="32"/>
  <c r="D14" i="32"/>
  <c r="B7" i="32"/>
  <c r="F49" i="31"/>
  <c r="E49" i="31"/>
  <c r="G47" i="31"/>
  <c r="G46" i="31"/>
  <c r="G45" i="31"/>
  <c r="G44" i="31"/>
  <c r="G43" i="31"/>
  <c r="G42" i="31"/>
  <c r="G41" i="31"/>
  <c r="G40" i="31"/>
  <c r="G39" i="31"/>
  <c r="G38" i="31"/>
  <c r="G37" i="31"/>
  <c r="G36" i="31"/>
  <c r="G35" i="31"/>
  <c r="G34" i="31"/>
  <c r="G33" i="31"/>
  <c r="G32" i="31"/>
  <c r="C26" i="31"/>
  <c r="B26" i="31"/>
  <c r="D24" i="31"/>
  <c r="D23" i="31"/>
  <c r="D22" i="31"/>
  <c r="D21" i="31"/>
  <c r="D20" i="31"/>
  <c r="D19" i="31"/>
  <c r="D18" i="31"/>
  <c r="D17" i="31"/>
  <c r="D16" i="31"/>
  <c r="D15" i="31"/>
  <c r="D14" i="31"/>
  <c r="B7" i="31"/>
  <c r="G47" i="27"/>
  <c r="G46" i="27"/>
  <c r="G45" i="27"/>
  <c r="G44" i="27"/>
  <c r="G43" i="27"/>
  <c r="G42" i="27"/>
  <c r="G41" i="27"/>
  <c r="G40" i="27"/>
  <c r="G39" i="27"/>
  <c r="G38" i="27"/>
  <c r="G37" i="27"/>
  <c r="G36" i="27"/>
  <c r="G35" i="27"/>
  <c r="G34" i="27"/>
  <c r="G33" i="27"/>
  <c r="G32" i="27"/>
  <c r="C26" i="27"/>
  <c r="B26" i="27"/>
  <c r="D24" i="27"/>
  <c r="D23" i="27"/>
  <c r="D22" i="27"/>
  <c r="D21" i="27"/>
  <c r="D20" i="27"/>
  <c r="D19" i="27"/>
  <c r="D18" i="27"/>
  <c r="D17" i="27"/>
  <c r="D16" i="27"/>
  <c r="D15" i="27"/>
  <c r="D26" i="31" l="1"/>
  <c r="G49" i="31"/>
  <c r="D26" i="32"/>
  <c r="G49" i="32"/>
  <c r="D26" i="33"/>
  <c r="D14" i="27" l="1"/>
  <c r="D26" i="27" s="1"/>
  <c r="E49" i="27"/>
  <c r="F49" i="27"/>
  <c r="G49" i="27"/>
  <c r="Y17" i="11" l="1"/>
  <c r="Y19" i="11"/>
  <c r="AB7" i="10" l="1"/>
  <c r="AA7" i="10"/>
  <c r="Z7" i="10"/>
  <c r="Y7" i="10"/>
  <c r="X7" i="10"/>
  <c r="W7" i="10"/>
  <c r="V7" i="10"/>
  <c r="U7" i="10"/>
  <c r="T7" i="10"/>
  <c r="AB7" i="11"/>
  <c r="AA7" i="11"/>
  <c r="Z7" i="11"/>
  <c r="Y7" i="11"/>
  <c r="X7" i="11"/>
  <c r="W7" i="11"/>
  <c r="V7" i="11"/>
  <c r="U7" i="11"/>
  <c r="T7" i="11"/>
  <c r="AB7" i="6"/>
  <c r="AA7" i="6"/>
  <c r="Z7" i="6"/>
  <c r="Y7" i="6"/>
  <c r="X7" i="6"/>
  <c r="W7" i="6"/>
  <c r="V7" i="6"/>
  <c r="U7" i="6"/>
  <c r="T7" i="6"/>
  <c r="G15" i="22" l="1"/>
  <c r="G15" i="21" s="1"/>
  <c r="G15" i="20" s="1"/>
  <c r="G13" i="22"/>
  <c r="G13" i="21" s="1"/>
  <c r="G13" i="20" s="1"/>
  <c r="H22" i="20"/>
  <c r="H27" i="20" s="1"/>
  <c r="H13" i="20"/>
  <c r="H22" i="21"/>
  <c r="H13" i="21"/>
  <c r="H22" i="22"/>
  <c r="C2" i="22" l="1"/>
  <c r="C2" i="21"/>
  <c r="C2" i="20"/>
  <c r="Y21" i="7" l="1"/>
  <c r="AB7" i="7"/>
  <c r="AA7" i="7"/>
  <c r="Z7" i="7"/>
  <c r="Y7" i="7"/>
  <c r="X7" i="7"/>
  <c r="W7" i="7"/>
  <c r="V7" i="7"/>
  <c r="U7" i="7"/>
  <c r="T7" i="7"/>
  <c r="C2" i="17"/>
  <c r="A12" i="7"/>
  <c r="Y19" i="10" l="1"/>
  <c r="Y19" i="6"/>
  <c r="Y17" i="10"/>
  <c r="Y17" i="6"/>
  <c r="S42" i="5"/>
  <c r="S40" i="5"/>
  <c r="S38" i="5"/>
  <c r="S36" i="5"/>
  <c r="S34" i="5"/>
  <c r="S32" i="5"/>
  <c r="S30" i="5"/>
  <c r="O42" i="5"/>
  <c r="O40" i="5"/>
  <c r="O38" i="5"/>
  <c r="O36" i="5"/>
  <c r="O34" i="5"/>
  <c r="O32" i="5"/>
  <c r="O30" i="5"/>
  <c r="K42" i="5"/>
  <c r="K40" i="5"/>
  <c r="K38" i="5"/>
  <c r="K36" i="5"/>
  <c r="K34" i="5"/>
  <c r="K32" i="5"/>
  <c r="K30" i="5"/>
  <c r="G42" i="5"/>
  <c r="G40" i="5"/>
  <c r="G38" i="5"/>
  <c r="G36" i="5"/>
  <c r="G34" i="5"/>
  <c r="G32" i="5"/>
  <c r="O44" i="5" l="1"/>
  <c r="S44" i="5"/>
  <c r="K44" i="5"/>
  <c r="B18" i="9" l="1"/>
  <c r="B19" i="6" l="1"/>
  <c r="B31" i="11"/>
  <c r="B28" i="11"/>
  <c r="B25" i="11"/>
  <c r="B22" i="11"/>
  <c r="B19" i="11"/>
  <c r="B16" i="11"/>
  <c r="B12" i="11"/>
  <c r="B31" i="10"/>
  <c r="B28" i="10"/>
  <c r="B25" i="10"/>
  <c r="B22" i="10"/>
  <c r="B19" i="10"/>
  <c r="B16" i="10"/>
  <c r="B12" i="10"/>
  <c r="B31" i="6"/>
  <c r="B28" i="6"/>
  <c r="B25" i="6"/>
  <c r="B22" i="6"/>
  <c r="B16" i="6"/>
  <c r="B12" i="6"/>
  <c r="A12" i="11"/>
  <c r="A12" i="10"/>
  <c r="A12" i="6"/>
  <c r="B31" i="7"/>
  <c r="B16" i="7"/>
  <c r="A11" i="14"/>
  <c r="A11" i="13"/>
  <c r="A11" i="12"/>
  <c r="A11" i="8"/>
  <c r="A10" i="9"/>
  <c r="A35" i="5"/>
  <c r="B35" i="5"/>
  <c r="D35" i="5"/>
  <c r="E35" i="5" s="1"/>
  <c r="F35" i="5" s="1"/>
  <c r="B7" i="27" l="1"/>
  <c r="H35" i="5"/>
  <c r="I35" i="5" s="1"/>
  <c r="J35" i="5" s="1"/>
  <c r="G35" i="5"/>
  <c r="R11" i="8"/>
  <c r="L35" i="5" l="1"/>
  <c r="M35" i="5" s="1"/>
  <c r="N35" i="5" s="1"/>
  <c r="K35" i="5"/>
  <c r="D31" i="5"/>
  <c r="E31" i="5" s="1"/>
  <c r="F31" i="5" s="1"/>
  <c r="D33" i="5"/>
  <c r="E33" i="5" s="1"/>
  <c r="F33" i="5" s="1"/>
  <c r="D37" i="5"/>
  <c r="E37" i="5" s="1"/>
  <c r="F37" i="5" s="1"/>
  <c r="D39" i="5"/>
  <c r="E39" i="5" s="1"/>
  <c r="F39" i="5" s="1"/>
  <c r="D41" i="5"/>
  <c r="E41" i="5" s="1"/>
  <c r="F41" i="5" s="1"/>
  <c r="H33" i="5" l="1"/>
  <c r="I33" i="5" s="1"/>
  <c r="J33" i="5" s="1"/>
  <c r="G33" i="5"/>
  <c r="H39" i="5"/>
  <c r="I39" i="5" s="1"/>
  <c r="J39" i="5" s="1"/>
  <c r="G39" i="5"/>
  <c r="H41" i="5"/>
  <c r="I41" i="5" s="1"/>
  <c r="J41" i="5" s="1"/>
  <c r="G41" i="5"/>
  <c r="H31" i="5"/>
  <c r="I31" i="5" s="1"/>
  <c r="J31" i="5" s="1"/>
  <c r="G31" i="5"/>
  <c r="H37" i="5"/>
  <c r="I37" i="5" s="1"/>
  <c r="J37" i="5" s="1"/>
  <c r="G37" i="5"/>
  <c r="P35" i="5"/>
  <c r="Q35" i="5" s="1"/>
  <c r="R35" i="5" s="1"/>
  <c r="S35" i="5" s="1"/>
  <c r="O35" i="5"/>
  <c r="L33" i="5"/>
  <c r="M33" i="5" s="1"/>
  <c r="N33" i="5" s="1"/>
  <c r="K33" i="5"/>
  <c r="M28" i="6"/>
  <c r="L28" i="6"/>
  <c r="K28" i="6"/>
  <c r="M28" i="10"/>
  <c r="L28" i="10"/>
  <c r="K28" i="10"/>
  <c r="M28" i="11"/>
  <c r="L28" i="11"/>
  <c r="K28" i="11"/>
  <c r="M28" i="7"/>
  <c r="L28" i="7"/>
  <c r="K28" i="7"/>
  <c r="O28" i="7" s="1"/>
  <c r="B28" i="7"/>
  <c r="B30" i="9"/>
  <c r="B27" i="9"/>
  <c r="X31" i="9"/>
  <c r="W31" i="9"/>
  <c r="V31" i="9"/>
  <c r="R31" i="9"/>
  <c r="Q31" i="9"/>
  <c r="P31" i="9"/>
  <c r="L31" i="9"/>
  <c r="K31" i="9"/>
  <c r="J31" i="9"/>
  <c r="F31" i="9"/>
  <c r="E31" i="9"/>
  <c r="D31" i="9"/>
  <c r="D30" i="9" s="1"/>
  <c r="X28" i="9"/>
  <c r="W28" i="9"/>
  <c r="V28" i="9"/>
  <c r="R28" i="9"/>
  <c r="Q28" i="9"/>
  <c r="P28" i="9"/>
  <c r="L28" i="9"/>
  <c r="K28" i="9"/>
  <c r="J28" i="9"/>
  <c r="F28" i="9"/>
  <c r="E28" i="9"/>
  <c r="D28" i="9"/>
  <c r="D27" i="9" s="1"/>
  <c r="M19" i="5"/>
  <c r="M18" i="5"/>
  <c r="M17" i="5"/>
  <c r="M16" i="5"/>
  <c r="M15" i="5"/>
  <c r="M14" i="5"/>
  <c r="M13" i="5"/>
  <c r="M12" i="5"/>
  <c r="M11" i="5"/>
  <c r="M10" i="5"/>
  <c r="M9" i="5"/>
  <c r="M8" i="5"/>
  <c r="L19" i="5"/>
  <c r="L18" i="5"/>
  <c r="L17" i="5"/>
  <c r="L16" i="5"/>
  <c r="L15" i="5"/>
  <c r="L14" i="5"/>
  <c r="L13" i="5"/>
  <c r="L12" i="5"/>
  <c r="L11" i="5"/>
  <c r="L10" i="5"/>
  <c r="L9" i="5"/>
  <c r="L8" i="5"/>
  <c r="B41" i="5"/>
  <c r="M7" i="5" s="1"/>
  <c r="A41" i="5"/>
  <c r="A39" i="5"/>
  <c r="B39" i="5"/>
  <c r="L7" i="5" s="1"/>
  <c r="L39" i="5" l="1"/>
  <c r="M39" i="5" s="1"/>
  <c r="N39" i="5" s="1"/>
  <c r="K39" i="5"/>
  <c r="L31" i="5"/>
  <c r="M31" i="5" s="1"/>
  <c r="N31" i="5" s="1"/>
  <c r="K31" i="5"/>
  <c r="L37" i="5"/>
  <c r="M37" i="5" s="1"/>
  <c r="N37" i="5" s="1"/>
  <c r="K37" i="5"/>
  <c r="L41" i="5"/>
  <c r="M41" i="5" s="1"/>
  <c r="N41" i="5" s="1"/>
  <c r="K41" i="5"/>
  <c r="P33" i="5"/>
  <c r="Q33" i="5" s="1"/>
  <c r="R33" i="5" s="1"/>
  <c r="S33" i="5" s="1"/>
  <c r="O33" i="5"/>
  <c r="E30" i="9"/>
  <c r="F30" i="9" s="1"/>
  <c r="J30" i="9" s="1"/>
  <c r="K30" i="9" s="1"/>
  <c r="L30" i="9" s="1"/>
  <c r="P30" i="9" s="1"/>
  <c r="Q30" i="9" s="1"/>
  <c r="R30" i="9" s="1"/>
  <c r="P28" i="7"/>
  <c r="Q28" i="7" s="1"/>
  <c r="O28" i="6" s="1"/>
  <c r="P28" i="6" s="1"/>
  <c r="Q28" i="6" s="1"/>
  <c r="O28" i="10" s="1"/>
  <c r="P28" i="10" s="1"/>
  <c r="Q28" i="10" s="1"/>
  <c r="O28" i="11" s="1"/>
  <c r="P28" i="11" s="1"/>
  <c r="Q28" i="11" s="1"/>
  <c r="E27" i="9"/>
  <c r="F27" i="9" s="1"/>
  <c r="J27" i="9" s="1"/>
  <c r="K27" i="9" s="1"/>
  <c r="L27" i="9" s="1"/>
  <c r="P27" i="9" s="1"/>
  <c r="Q27" i="9" s="1"/>
  <c r="R27" i="9" s="1"/>
  <c r="M21" i="5"/>
  <c r="T50" i="8"/>
  <c r="S50" i="8"/>
  <c r="R50" i="8"/>
  <c r="P41" i="5" l="1"/>
  <c r="Q41" i="5" s="1"/>
  <c r="R41" i="5" s="1"/>
  <c r="S41" i="5" s="1"/>
  <c r="O41" i="5"/>
  <c r="P31" i="5"/>
  <c r="Q31" i="5" s="1"/>
  <c r="R31" i="5" s="1"/>
  <c r="S31" i="5" s="1"/>
  <c r="O31" i="5"/>
  <c r="P37" i="5"/>
  <c r="Q37" i="5" s="1"/>
  <c r="R37" i="5" s="1"/>
  <c r="S37" i="5" s="1"/>
  <c r="O37" i="5"/>
  <c r="P39" i="5"/>
  <c r="Q39" i="5" s="1"/>
  <c r="R39" i="5" s="1"/>
  <c r="S39" i="5" s="1"/>
  <c r="O39" i="5"/>
  <c r="V30" i="9"/>
  <c r="W30" i="9" s="1"/>
  <c r="X30" i="9" s="1"/>
  <c r="AB31" i="9"/>
  <c r="V27" i="9"/>
  <c r="W27" i="9" s="1"/>
  <c r="X27" i="9" s="1"/>
  <c r="AB28" i="9"/>
  <c r="U50" i="8"/>
  <c r="M31" i="11" l="1"/>
  <c r="L31" i="11"/>
  <c r="M25" i="11"/>
  <c r="L25" i="11"/>
  <c r="M22" i="11"/>
  <c r="L22" i="11"/>
  <c r="M19" i="11"/>
  <c r="L19" i="11"/>
  <c r="M16" i="11"/>
  <c r="L16" i="11"/>
  <c r="M31" i="10"/>
  <c r="L31" i="10"/>
  <c r="M25" i="10"/>
  <c r="L25" i="10"/>
  <c r="M22" i="10"/>
  <c r="L22" i="10"/>
  <c r="M19" i="10"/>
  <c r="L19" i="10"/>
  <c r="M16" i="10"/>
  <c r="L16" i="10"/>
  <c r="M31" i="6"/>
  <c r="L31" i="6"/>
  <c r="M25" i="6"/>
  <c r="L25" i="6"/>
  <c r="M22" i="6"/>
  <c r="L22" i="6"/>
  <c r="M19" i="6"/>
  <c r="L19" i="6"/>
  <c r="M16" i="6"/>
  <c r="L16" i="6"/>
  <c r="K31" i="11"/>
  <c r="K25" i="11"/>
  <c r="K22" i="11"/>
  <c r="K19" i="11"/>
  <c r="K16" i="11"/>
  <c r="K31" i="10"/>
  <c r="K25" i="10"/>
  <c r="K22" i="10"/>
  <c r="K19" i="10"/>
  <c r="K16" i="10"/>
  <c r="K31" i="6"/>
  <c r="K25" i="6"/>
  <c r="K22" i="6"/>
  <c r="K19" i="6"/>
  <c r="K16" i="6"/>
  <c r="M31" i="7"/>
  <c r="L31" i="7"/>
  <c r="M25" i="7"/>
  <c r="L25" i="7"/>
  <c r="M22" i="7"/>
  <c r="L22" i="7"/>
  <c r="M19" i="7"/>
  <c r="L19" i="7"/>
  <c r="M16" i="7"/>
  <c r="L16" i="7"/>
  <c r="K31" i="7"/>
  <c r="O31" i="7" s="1"/>
  <c r="K25" i="7"/>
  <c r="O25" i="7" s="1"/>
  <c r="P25" i="7" s="1"/>
  <c r="K22" i="7"/>
  <c r="O22" i="7" s="1"/>
  <c r="K19" i="7"/>
  <c r="O19" i="7" s="1"/>
  <c r="P19" i="7" s="1"/>
  <c r="K16" i="7"/>
  <c r="O16" i="7" s="1"/>
  <c r="B25" i="7"/>
  <c r="B22" i="7"/>
  <c r="B19" i="7"/>
  <c r="B12" i="7"/>
  <c r="B24" i="9"/>
  <c r="B21" i="9"/>
  <c r="B15" i="9"/>
  <c r="B12" i="9"/>
  <c r="T50" i="12"/>
  <c r="S50" i="12"/>
  <c r="R50" i="12"/>
  <c r="T50" i="13"/>
  <c r="S50" i="13"/>
  <c r="R50" i="13"/>
  <c r="T49" i="13"/>
  <c r="S49" i="13"/>
  <c r="R49" i="13"/>
  <c r="T48" i="13"/>
  <c r="S48" i="13"/>
  <c r="R48" i="13"/>
  <c r="T47" i="13"/>
  <c r="S47" i="13"/>
  <c r="R47" i="13"/>
  <c r="T46" i="13"/>
  <c r="S46" i="13"/>
  <c r="R46" i="13"/>
  <c r="T45" i="13"/>
  <c r="S45" i="13"/>
  <c r="R45" i="13"/>
  <c r="T44" i="13"/>
  <c r="S44" i="13"/>
  <c r="R44" i="13"/>
  <c r="T43" i="13"/>
  <c r="S43" i="13"/>
  <c r="R43" i="13"/>
  <c r="T42" i="13"/>
  <c r="S42" i="13"/>
  <c r="R42" i="13"/>
  <c r="T41" i="13"/>
  <c r="S41" i="13"/>
  <c r="R41" i="13"/>
  <c r="T40" i="13"/>
  <c r="S40" i="13"/>
  <c r="R40" i="13"/>
  <c r="T39" i="13"/>
  <c r="S39" i="13"/>
  <c r="R39" i="13"/>
  <c r="T38" i="13"/>
  <c r="S38" i="13"/>
  <c r="R38" i="13"/>
  <c r="T37" i="13"/>
  <c r="S37" i="13"/>
  <c r="R37" i="13"/>
  <c r="T36" i="13"/>
  <c r="S36" i="13"/>
  <c r="R36" i="13"/>
  <c r="T35" i="13"/>
  <c r="S35" i="13"/>
  <c r="R35" i="13"/>
  <c r="T34" i="13"/>
  <c r="S34" i="13"/>
  <c r="R34" i="13"/>
  <c r="T33" i="13"/>
  <c r="S33" i="13"/>
  <c r="R33" i="13"/>
  <c r="T32" i="13"/>
  <c r="S32" i="13"/>
  <c r="R32" i="13"/>
  <c r="T31" i="13"/>
  <c r="S31" i="13"/>
  <c r="R31" i="13"/>
  <c r="T30" i="13"/>
  <c r="S30" i="13"/>
  <c r="R30" i="13"/>
  <c r="T29" i="13"/>
  <c r="S29" i="13"/>
  <c r="R29" i="13"/>
  <c r="T28" i="13"/>
  <c r="S28" i="13"/>
  <c r="R28" i="13"/>
  <c r="T27" i="13"/>
  <c r="S27" i="13"/>
  <c r="R27" i="13"/>
  <c r="T26" i="13"/>
  <c r="S26" i="13"/>
  <c r="R26" i="13"/>
  <c r="T25" i="13"/>
  <c r="S25" i="13"/>
  <c r="R25" i="13"/>
  <c r="T24" i="13"/>
  <c r="S24" i="13"/>
  <c r="R24" i="13"/>
  <c r="T23" i="13"/>
  <c r="S23" i="13"/>
  <c r="R23" i="13"/>
  <c r="T22" i="13"/>
  <c r="S22" i="13"/>
  <c r="R22" i="13"/>
  <c r="T21" i="13"/>
  <c r="S21" i="13"/>
  <c r="R21" i="13"/>
  <c r="T20" i="13"/>
  <c r="S20" i="13"/>
  <c r="R20" i="13"/>
  <c r="T19" i="13"/>
  <c r="S19" i="13"/>
  <c r="R19" i="13"/>
  <c r="T18" i="13"/>
  <c r="S18" i="13"/>
  <c r="R18" i="13"/>
  <c r="T17" i="13"/>
  <c r="S17" i="13"/>
  <c r="R17" i="13"/>
  <c r="T16" i="13"/>
  <c r="S16" i="13"/>
  <c r="R16" i="13"/>
  <c r="T15" i="13"/>
  <c r="S15" i="13"/>
  <c r="R15" i="13"/>
  <c r="T14" i="13"/>
  <c r="S14" i="13"/>
  <c r="R14" i="13"/>
  <c r="T13" i="13"/>
  <c r="S13" i="13"/>
  <c r="R13" i="13"/>
  <c r="T12" i="13"/>
  <c r="S12" i="13"/>
  <c r="R12" i="13"/>
  <c r="T50" i="14"/>
  <c r="S50" i="14"/>
  <c r="R50" i="14"/>
  <c r="T49" i="14"/>
  <c r="S49" i="14"/>
  <c r="R49" i="14"/>
  <c r="T48" i="14"/>
  <c r="S48" i="14"/>
  <c r="R48" i="14"/>
  <c r="T47" i="14"/>
  <c r="S47" i="14"/>
  <c r="R47" i="14"/>
  <c r="T46" i="14"/>
  <c r="S46" i="14"/>
  <c r="R46" i="14"/>
  <c r="T45" i="14"/>
  <c r="S45" i="14"/>
  <c r="R45" i="14"/>
  <c r="T44" i="14"/>
  <c r="S44" i="14"/>
  <c r="R44" i="14"/>
  <c r="T43" i="14"/>
  <c r="S43" i="14"/>
  <c r="R43" i="14"/>
  <c r="T42" i="14"/>
  <c r="S42" i="14"/>
  <c r="R42" i="14"/>
  <c r="T41" i="14"/>
  <c r="S41" i="14"/>
  <c r="R41" i="14"/>
  <c r="T40" i="14"/>
  <c r="S40" i="14"/>
  <c r="R40" i="14"/>
  <c r="T39" i="14"/>
  <c r="S39" i="14"/>
  <c r="R39" i="14"/>
  <c r="T38" i="14"/>
  <c r="S38" i="14"/>
  <c r="R38" i="14"/>
  <c r="T37" i="14"/>
  <c r="S37" i="14"/>
  <c r="R37" i="14"/>
  <c r="T36" i="14"/>
  <c r="S36" i="14"/>
  <c r="R36" i="14"/>
  <c r="T35" i="14"/>
  <c r="S35" i="14"/>
  <c r="R35" i="14"/>
  <c r="T34" i="14"/>
  <c r="S34" i="14"/>
  <c r="R34" i="14"/>
  <c r="T33" i="14"/>
  <c r="S33" i="14"/>
  <c r="R33" i="14"/>
  <c r="T32" i="14"/>
  <c r="S32" i="14"/>
  <c r="R32" i="14"/>
  <c r="T31" i="14"/>
  <c r="S31" i="14"/>
  <c r="R31" i="14"/>
  <c r="T30" i="14"/>
  <c r="S30" i="14"/>
  <c r="R30" i="14"/>
  <c r="T29" i="14"/>
  <c r="S29" i="14"/>
  <c r="R29" i="14"/>
  <c r="T28" i="14"/>
  <c r="S28" i="14"/>
  <c r="R28" i="14"/>
  <c r="T27" i="14"/>
  <c r="S27" i="14"/>
  <c r="R27" i="14"/>
  <c r="T26" i="14"/>
  <c r="S26" i="14"/>
  <c r="R26" i="14"/>
  <c r="T25" i="14"/>
  <c r="S25" i="14"/>
  <c r="R25" i="14"/>
  <c r="T24" i="14"/>
  <c r="S24" i="14"/>
  <c r="R24" i="14"/>
  <c r="T23" i="14"/>
  <c r="S23" i="14"/>
  <c r="R23" i="14"/>
  <c r="T22" i="14"/>
  <c r="S22" i="14"/>
  <c r="R22" i="14"/>
  <c r="T21" i="14"/>
  <c r="S21" i="14"/>
  <c r="R21" i="14"/>
  <c r="T20" i="14"/>
  <c r="S20" i="14"/>
  <c r="R20" i="14"/>
  <c r="T19" i="14"/>
  <c r="S19" i="14"/>
  <c r="R19" i="14"/>
  <c r="T18" i="14"/>
  <c r="S18" i="14"/>
  <c r="R18" i="14"/>
  <c r="T17" i="14"/>
  <c r="S17" i="14"/>
  <c r="R17" i="14"/>
  <c r="T16" i="14"/>
  <c r="S16" i="14"/>
  <c r="R16" i="14"/>
  <c r="T15" i="14"/>
  <c r="S15" i="14"/>
  <c r="R15" i="14"/>
  <c r="T14" i="14"/>
  <c r="S14" i="14"/>
  <c r="R14" i="14"/>
  <c r="T13" i="14"/>
  <c r="S13" i="14"/>
  <c r="R13" i="14"/>
  <c r="T12" i="14"/>
  <c r="S12" i="14"/>
  <c r="R12" i="14"/>
  <c r="X25" i="9"/>
  <c r="W25" i="9"/>
  <c r="V25" i="9"/>
  <c r="R25" i="9"/>
  <c r="Q25" i="9"/>
  <c r="P25" i="9"/>
  <c r="L25" i="9"/>
  <c r="K25" i="9"/>
  <c r="J25" i="9"/>
  <c r="X22" i="9"/>
  <c r="W22" i="9"/>
  <c r="V22" i="9"/>
  <c r="R22" i="9"/>
  <c r="Q22" i="9"/>
  <c r="P22" i="9"/>
  <c r="L22" i="9"/>
  <c r="K22" i="9"/>
  <c r="J22" i="9"/>
  <c r="X19" i="9"/>
  <c r="W19" i="9"/>
  <c r="V19" i="9"/>
  <c r="R19" i="9"/>
  <c r="Q19" i="9"/>
  <c r="P19" i="9"/>
  <c r="L19" i="9"/>
  <c r="K19" i="9"/>
  <c r="J19" i="9"/>
  <c r="X16" i="9"/>
  <c r="W16" i="9"/>
  <c r="V16" i="9"/>
  <c r="R16" i="9"/>
  <c r="Q16" i="9"/>
  <c r="P16" i="9"/>
  <c r="L16" i="9"/>
  <c r="K16" i="9"/>
  <c r="J16" i="9"/>
  <c r="X13" i="9"/>
  <c r="W13" i="9"/>
  <c r="R13" i="9"/>
  <c r="Q13" i="9"/>
  <c r="L13" i="9"/>
  <c r="K13" i="9"/>
  <c r="J13" i="9"/>
  <c r="P13" i="9"/>
  <c r="V13" i="9"/>
  <c r="F25" i="9"/>
  <c r="E25" i="9"/>
  <c r="F22" i="9"/>
  <c r="E22" i="9"/>
  <c r="F19" i="9"/>
  <c r="E19" i="9"/>
  <c r="F16" i="9"/>
  <c r="E16" i="9"/>
  <c r="F13" i="9"/>
  <c r="F34" i="9" s="1"/>
  <c r="E13" i="9"/>
  <c r="D13" i="9"/>
  <c r="D25" i="9"/>
  <c r="D22" i="9"/>
  <c r="D19" i="9"/>
  <c r="D16" i="9"/>
  <c r="K19" i="5"/>
  <c r="J19" i="5"/>
  <c r="K18" i="5"/>
  <c r="J18" i="5"/>
  <c r="K17" i="5"/>
  <c r="J17" i="5"/>
  <c r="K16" i="5"/>
  <c r="J16" i="5"/>
  <c r="W34" i="9" l="1"/>
  <c r="U49" i="14"/>
  <c r="U30" i="13"/>
  <c r="U34" i="13"/>
  <c r="U46" i="13"/>
  <c r="D34" i="9"/>
  <c r="K34" i="9"/>
  <c r="X34" i="9"/>
  <c r="P34" i="9"/>
  <c r="Q34" i="9"/>
  <c r="V34" i="9"/>
  <c r="L34" i="9"/>
  <c r="J34" i="9"/>
  <c r="R34" i="9"/>
  <c r="E34" i="9"/>
  <c r="P16" i="7"/>
  <c r="Q16" i="7" s="1"/>
  <c r="P31" i="7"/>
  <c r="Q31" i="7" s="1"/>
  <c r="U12" i="13"/>
  <c r="U16" i="13"/>
  <c r="U28" i="13"/>
  <c r="U32" i="13"/>
  <c r="U36" i="13"/>
  <c r="U48" i="13"/>
  <c r="P22" i="7"/>
  <c r="Q22" i="7" s="1"/>
  <c r="U13" i="13"/>
  <c r="U15" i="13"/>
  <c r="U17" i="13"/>
  <c r="U19" i="13"/>
  <c r="U21" i="13"/>
  <c r="U23" i="13"/>
  <c r="U25" i="13"/>
  <c r="U27" i="13"/>
  <c r="U35" i="13"/>
  <c r="U37" i="13"/>
  <c r="U39" i="13"/>
  <c r="U41" i="13"/>
  <c r="U43" i="13"/>
  <c r="U12" i="14"/>
  <c r="U14" i="14"/>
  <c r="U16" i="14"/>
  <c r="U18" i="14"/>
  <c r="U20" i="14"/>
  <c r="U22" i="14"/>
  <c r="U24" i="14"/>
  <c r="U26" i="14"/>
  <c r="U28" i="14"/>
  <c r="U30" i="14"/>
  <c r="U32" i="14"/>
  <c r="U34" i="14"/>
  <c r="U36" i="14"/>
  <c r="U38" i="14"/>
  <c r="U40" i="14"/>
  <c r="U42" i="14"/>
  <c r="U48" i="14"/>
  <c r="Q19" i="7"/>
  <c r="Q25" i="7"/>
  <c r="U50" i="12"/>
  <c r="U45" i="13"/>
  <c r="U26" i="13"/>
  <c r="U29" i="13"/>
  <c r="U31" i="13"/>
  <c r="U33" i="13"/>
  <c r="U47" i="13"/>
  <c r="U49" i="13"/>
  <c r="U14" i="13"/>
  <c r="U18" i="13"/>
  <c r="U20" i="13"/>
  <c r="U22" i="13"/>
  <c r="U24" i="13"/>
  <c r="U38" i="13"/>
  <c r="U40" i="13"/>
  <c r="U42" i="13"/>
  <c r="U44" i="13"/>
  <c r="U50" i="13"/>
  <c r="U46" i="14"/>
  <c r="U44" i="14"/>
  <c r="U13" i="14"/>
  <c r="U15" i="14"/>
  <c r="U17" i="14"/>
  <c r="U19" i="14"/>
  <c r="U21" i="14"/>
  <c r="U23" i="14"/>
  <c r="U25" i="14"/>
  <c r="U27" i="14"/>
  <c r="U29" i="14"/>
  <c r="U31" i="14"/>
  <c r="U33" i="14"/>
  <c r="U35" i="14"/>
  <c r="U37" i="14"/>
  <c r="U39" i="14"/>
  <c r="U41" i="14"/>
  <c r="U43" i="14"/>
  <c r="U45" i="14"/>
  <c r="U47" i="14"/>
  <c r="U50" i="14"/>
  <c r="K15" i="5"/>
  <c r="J15" i="5"/>
  <c r="K14" i="5"/>
  <c r="J14" i="5"/>
  <c r="K13" i="5"/>
  <c r="J13" i="5"/>
  <c r="K12" i="5"/>
  <c r="J12" i="5"/>
  <c r="K11" i="5"/>
  <c r="J11" i="5"/>
  <c r="K10" i="5"/>
  <c r="J10" i="5"/>
  <c r="K9" i="5"/>
  <c r="J9" i="5"/>
  <c r="K8" i="5"/>
  <c r="J8" i="5"/>
  <c r="B37" i="5"/>
  <c r="K7" i="5" s="1"/>
  <c r="J7" i="5"/>
  <c r="B33" i="5"/>
  <c r="I7" i="5" s="1"/>
  <c r="A33" i="5"/>
  <c r="B31" i="5"/>
  <c r="H7" i="5" s="1"/>
  <c r="A31" i="5"/>
  <c r="H19" i="5"/>
  <c r="H18" i="5"/>
  <c r="H17" i="5"/>
  <c r="I16" i="5"/>
  <c r="H16" i="5"/>
  <c r="I15" i="5"/>
  <c r="H15" i="5"/>
  <c r="I14" i="5"/>
  <c r="H14" i="5"/>
  <c r="H13" i="5"/>
  <c r="H12" i="5"/>
  <c r="H11" i="5"/>
  <c r="H10" i="5"/>
  <c r="H9" i="5"/>
  <c r="H8" i="5"/>
  <c r="A37" i="5"/>
  <c r="F38" i="9" l="1"/>
  <c r="L38" i="9"/>
  <c r="L21" i="5"/>
  <c r="I19" i="5"/>
  <c r="I18" i="5"/>
  <c r="I17" i="5"/>
  <c r="I13" i="5"/>
  <c r="I12" i="5"/>
  <c r="I11" i="5"/>
  <c r="I10" i="5"/>
  <c r="I9" i="5"/>
  <c r="I8" i="5"/>
  <c r="H21" i="5"/>
  <c r="E11" i="17" l="1"/>
  <c r="W36" i="7"/>
  <c r="W36" i="6"/>
  <c r="E11" i="22"/>
  <c r="E18" i="22" s="1"/>
  <c r="I21" i="5"/>
  <c r="K21" i="5"/>
  <c r="J21" i="5"/>
  <c r="G30" i="5"/>
  <c r="G44" i="5" s="1"/>
  <c r="D29" i="5"/>
  <c r="E29" i="5" s="1"/>
  <c r="B29" i="5"/>
  <c r="G7" i="5" s="1"/>
  <c r="A29" i="5"/>
  <c r="G19" i="5"/>
  <c r="G18" i="5"/>
  <c r="G17" i="5"/>
  <c r="G16" i="5"/>
  <c r="G15" i="5"/>
  <c r="G14" i="5"/>
  <c r="G13" i="5"/>
  <c r="G12" i="5"/>
  <c r="G11" i="5"/>
  <c r="G10" i="5"/>
  <c r="G9" i="5"/>
  <c r="D24" i="9"/>
  <c r="D21" i="9"/>
  <c r="D18" i="9"/>
  <c r="D15" i="9"/>
  <c r="G8" i="5"/>
  <c r="T49" i="8"/>
  <c r="S49" i="8"/>
  <c r="R49" i="8"/>
  <c r="T48" i="8"/>
  <c r="S48" i="8"/>
  <c r="R48" i="8"/>
  <c r="T47" i="8"/>
  <c r="S47" i="8"/>
  <c r="R47" i="8"/>
  <c r="T46" i="8"/>
  <c r="S46" i="8"/>
  <c r="R46" i="8"/>
  <c r="T45" i="8"/>
  <c r="S45" i="8"/>
  <c r="R45" i="8"/>
  <c r="T44" i="8"/>
  <c r="S44" i="8"/>
  <c r="R44" i="8"/>
  <c r="T43" i="8"/>
  <c r="S43" i="8"/>
  <c r="R43" i="8"/>
  <c r="T42" i="8"/>
  <c r="S42" i="8"/>
  <c r="R42" i="8"/>
  <c r="T41" i="8"/>
  <c r="S41" i="8"/>
  <c r="R41" i="8"/>
  <c r="T40" i="8"/>
  <c r="S40" i="8"/>
  <c r="R40" i="8"/>
  <c r="T39" i="8"/>
  <c r="S39" i="8"/>
  <c r="R39" i="8"/>
  <c r="T38" i="8"/>
  <c r="S38" i="8"/>
  <c r="R38" i="8"/>
  <c r="T37" i="8"/>
  <c r="S37" i="8"/>
  <c r="R37" i="8"/>
  <c r="T36" i="8"/>
  <c r="S36" i="8"/>
  <c r="R36" i="8"/>
  <c r="T35" i="8"/>
  <c r="S35" i="8"/>
  <c r="R35" i="8"/>
  <c r="T34" i="8"/>
  <c r="S34" i="8"/>
  <c r="R34" i="8"/>
  <c r="T33" i="8"/>
  <c r="S33" i="8"/>
  <c r="R33" i="8"/>
  <c r="T32" i="8"/>
  <c r="S32" i="8"/>
  <c r="R32" i="8"/>
  <c r="T31" i="8"/>
  <c r="S31" i="8"/>
  <c r="R31" i="8"/>
  <c r="T30" i="8"/>
  <c r="S30" i="8"/>
  <c r="R30" i="8"/>
  <c r="T29" i="8"/>
  <c r="S29" i="8"/>
  <c r="R29" i="8"/>
  <c r="T28" i="8"/>
  <c r="S28" i="8"/>
  <c r="R28" i="8"/>
  <c r="T27" i="8"/>
  <c r="S27" i="8"/>
  <c r="R27" i="8"/>
  <c r="T26" i="8"/>
  <c r="S26" i="8"/>
  <c r="R26" i="8"/>
  <c r="T25" i="8"/>
  <c r="S25" i="8"/>
  <c r="R25" i="8"/>
  <c r="T24" i="8"/>
  <c r="S24" i="8"/>
  <c r="R24" i="8"/>
  <c r="T23" i="8"/>
  <c r="S23" i="8"/>
  <c r="R23" i="8"/>
  <c r="T22" i="8"/>
  <c r="S22" i="8"/>
  <c r="R22" i="8"/>
  <c r="T21" i="8"/>
  <c r="S21" i="8"/>
  <c r="R21" i="8"/>
  <c r="T20" i="8"/>
  <c r="S20" i="8"/>
  <c r="R20" i="8"/>
  <c r="T19" i="8"/>
  <c r="S19" i="8"/>
  <c r="R19" i="8"/>
  <c r="T18" i="8"/>
  <c r="S18" i="8"/>
  <c r="R18" i="8"/>
  <c r="T17" i="8"/>
  <c r="S17" i="8"/>
  <c r="R17" i="8"/>
  <c r="T16" i="8"/>
  <c r="S16" i="8"/>
  <c r="R16" i="8"/>
  <c r="T15" i="8"/>
  <c r="S15" i="8"/>
  <c r="R15" i="8"/>
  <c r="T14" i="8"/>
  <c r="S14" i="8"/>
  <c r="R14" i="8"/>
  <c r="T13" i="8"/>
  <c r="S13" i="8"/>
  <c r="R13" i="8"/>
  <c r="T12" i="8"/>
  <c r="S12" i="8"/>
  <c r="R12" i="8"/>
  <c r="T11" i="8"/>
  <c r="S11" i="8"/>
  <c r="T11" i="14"/>
  <c r="T52" i="14" s="1"/>
  <c r="S11" i="14"/>
  <c r="S52" i="14" s="1"/>
  <c r="R11" i="14"/>
  <c r="T11" i="13"/>
  <c r="T52" i="13" s="1"/>
  <c r="S11" i="13"/>
  <c r="S52" i="13" s="1"/>
  <c r="R11" i="13"/>
  <c r="R52" i="13" s="1"/>
  <c r="T49" i="12"/>
  <c r="S49" i="12"/>
  <c r="R49" i="12"/>
  <c r="T48" i="12"/>
  <c r="S48" i="12"/>
  <c r="R48" i="12"/>
  <c r="T47" i="12"/>
  <c r="S47" i="12"/>
  <c r="R47" i="12"/>
  <c r="T46" i="12"/>
  <c r="S46" i="12"/>
  <c r="R46" i="12"/>
  <c r="T45" i="12"/>
  <c r="S45" i="12"/>
  <c r="R45" i="12"/>
  <c r="T44" i="12"/>
  <c r="S44" i="12"/>
  <c r="R44" i="12"/>
  <c r="T43" i="12"/>
  <c r="S43" i="12"/>
  <c r="R43" i="12"/>
  <c r="T42" i="12"/>
  <c r="S42" i="12"/>
  <c r="R42" i="12"/>
  <c r="T41" i="12"/>
  <c r="S41" i="12"/>
  <c r="R41" i="12"/>
  <c r="T40" i="12"/>
  <c r="S40" i="12"/>
  <c r="R40" i="12"/>
  <c r="T39" i="12"/>
  <c r="S39" i="12"/>
  <c r="R39" i="12"/>
  <c r="T38" i="12"/>
  <c r="S38" i="12"/>
  <c r="R38" i="12"/>
  <c r="T37" i="12"/>
  <c r="S37" i="12"/>
  <c r="R37" i="12"/>
  <c r="T36" i="12"/>
  <c r="S36" i="12"/>
  <c r="R36" i="12"/>
  <c r="T35" i="12"/>
  <c r="S35" i="12"/>
  <c r="R35" i="12"/>
  <c r="T34" i="12"/>
  <c r="S34" i="12"/>
  <c r="R34" i="12"/>
  <c r="T33" i="12"/>
  <c r="S33" i="12"/>
  <c r="R33" i="12"/>
  <c r="T32" i="12"/>
  <c r="S32" i="12"/>
  <c r="R32" i="12"/>
  <c r="U32" i="12" s="1"/>
  <c r="T31" i="12"/>
  <c r="S31" i="12"/>
  <c r="R31" i="12"/>
  <c r="T30" i="12"/>
  <c r="S30" i="12"/>
  <c r="R30" i="12"/>
  <c r="T29" i="12"/>
  <c r="S29" i="12"/>
  <c r="R29" i="12"/>
  <c r="T28" i="12"/>
  <c r="S28" i="12"/>
  <c r="R28" i="12"/>
  <c r="U28" i="12" s="1"/>
  <c r="T27" i="12"/>
  <c r="S27" i="12"/>
  <c r="R27" i="12"/>
  <c r="T26" i="12"/>
  <c r="S26" i="12"/>
  <c r="R26" i="12"/>
  <c r="T25" i="12"/>
  <c r="S25" i="12"/>
  <c r="R25" i="12"/>
  <c r="T24" i="12"/>
  <c r="S24" i="12"/>
  <c r="R24" i="12"/>
  <c r="U24" i="12" s="1"/>
  <c r="T23" i="12"/>
  <c r="S23" i="12"/>
  <c r="R23" i="12"/>
  <c r="T22" i="12"/>
  <c r="S22" i="12"/>
  <c r="R22" i="12"/>
  <c r="T21" i="12"/>
  <c r="S21" i="12"/>
  <c r="R21" i="12"/>
  <c r="T20" i="12"/>
  <c r="S20" i="12"/>
  <c r="R20" i="12"/>
  <c r="T19" i="12"/>
  <c r="S19" i="12"/>
  <c r="R19" i="12"/>
  <c r="T18" i="12"/>
  <c r="S18" i="12"/>
  <c r="R18" i="12"/>
  <c r="T17" i="12"/>
  <c r="S17" i="12"/>
  <c r="R17" i="12"/>
  <c r="T16" i="12"/>
  <c r="S16" i="12"/>
  <c r="R16" i="12"/>
  <c r="U16" i="12" s="1"/>
  <c r="T15" i="12"/>
  <c r="S15" i="12"/>
  <c r="R15" i="12"/>
  <c r="T14" i="12"/>
  <c r="S14" i="12"/>
  <c r="R14" i="12"/>
  <c r="T13" i="12"/>
  <c r="S13" i="12"/>
  <c r="R13" i="12"/>
  <c r="T12" i="12"/>
  <c r="S12" i="12"/>
  <c r="R12" i="12"/>
  <c r="U12" i="12" s="1"/>
  <c r="T11" i="12"/>
  <c r="S11" i="12"/>
  <c r="R11" i="12"/>
  <c r="R52" i="14" l="1"/>
  <c r="U11" i="14"/>
  <c r="E18" i="17"/>
  <c r="G11" i="22"/>
  <c r="R52" i="12"/>
  <c r="T52" i="8"/>
  <c r="S52" i="12"/>
  <c r="U14" i="12"/>
  <c r="U18" i="12"/>
  <c r="U22" i="12"/>
  <c r="U26" i="12"/>
  <c r="U30" i="12"/>
  <c r="Z17" i="7"/>
  <c r="Z19" i="7"/>
  <c r="T52" i="12"/>
  <c r="U34" i="12"/>
  <c r="U36" i="12"/>
  <c r="U38" i="12"/>
  <c r="U42" i="12"/>
  <c r="U44" i="12"/>
  <c r="U46" i="12"/>
  <c r="S52" i="8"/>
  <c r="R52" i="8"/>
  <c r="U11" i="12"/>
  <c r="U13" i="12"/>
  <c r="U15" i="12"/>
  <c r="U21" i="12"/>
  <c r="U31" i="12"/>
  <c r="U39" i="12"/>
  <c r="U41" i="12"/>
  <c r="U43" i="12"/>
  <c r="U49" i="12"/>
  <c r="U12" i="8"/>
  <c r="U14" i="8"/>
  <c r="U16" i="8"/>
  <c r="U18" i="8"/>
  <c r="U20" i="8"/>
  <c r="U22" i="8"/>
  <c r="U24" i="8"/>
  <c r="U28" i="8"/>
  <c r="U30" i="8"/>
  <c r="U32" i="8"/>
  <c r="U36" i="8"/>
  <c r="U38" i="8"/>
  <c r="U40" i="8"/>
  <c r="U42" i="8"/>
  <c r="U44" i="8"/>
  <c r="U46" i="8"/>
  <c r="U48" i="8"/>
  <c r="U26" i="8"/>
  <c r="U34" i="8"/>
  <c r="U11" i="8"/>
  <c r="U13" i="8"/>
  <c r="U15" i="8"/>
  <c r="U17" i="8"/>
  <c r="U19" i="8"/>
  <c r="U21" i="8"/>
  <c r="U23" i="8"/>
  <c r="U25" i="8"/>
  <c r="U27" i="8"/>
  <c r="U29" i="8"/>
  <c r="U31" i="8"/>
  <c r="U33" i="8"/>
  <c r="U35" i="8"/>
  <c r="U37" i="8"/>
  <c r="U39" i="8"/>
  <c r="U41" i="8"/>
  <c r="U43" i="8"/>
  <c r="U45" i="8"/>
  <c r="U47" i="8"/>
  <c r="U49" i="8"/>
  <c r="U40" i="12"/>
  <c r="U19" i="12"/>
  <c r="U17" i="12"/>
  <c r="U33" i="12"/>
  <c r="U35" i="12"/>
  <c r="U37" i="12"/>
  <c r="U20" i="12"/>
  <c r="U48" i="12"/>
  <c r="U23" i="12"/>
  <c r="U25" i="12"/>
  <c r="U27" i="12"/>
  <c r="U29" i="12"/>
  <c r="U45" i="12"/>
  <c r="U47" i="12"/>
  <c r="U11" i="13"/>
  <c r="U52" i="13" s="1"/>
  <c r="U52" i="14"/>
  <c r="F29" i="5"/>
  <c r="AB16" i="9"/>
  <c r="D12" i="9"/>
  <c r="D36" i="9" s="1"/>
  <c r="E15" i="9"/>
  <c r="F15" i="9" s="1"/>
  <c r="J15" i="9" s="1"/>
  <c r="K15" i="9" s="1"/>
  <c r="L15" i="9" s="1"/>
  <c r="P15" i="9" s="1"/>
  <c r="Q15" i="9" s="1"/>
  <c r="R15" i="9" s="1"/>
  <c r="V15" i="9" s="1"/>
  <c r="W15" i="9" s="1"/>
  <c r="X15" i="9" s="1"/>
  <c r="E18" i="9"/>
  <c r="F18" i="9" s="1"/>
  <c r="J18" i="9" s="1"/>
  <c r="K18" i="9" s="1"/>
  <c r="L18" i="9" s="1"/>
  <c r="P18" i="9" s="1"/>
  <c r="Q18" i="9" s="1"/>
  <c r="R18" i="9" s="1"/>
  <c r="V18" i="9" s="1"/>
  <c r="W18" i="9" s="1"/>
  <c r="X18" i="9" s="1"/>
  <c r="E21" i="9"/>
  <c r="F21" i="9" s="1"/>
  <c r="J21" i="9" s="1"/>
  <c r="K21" i="9" s="1"/>
  <c r="L21" i="9" s="1"/>
  <c r="P21" i="9" s="1"/>
  <c r="Q21" i="9" s="1"/>
  <c r="R21" i="9" s="1"/>
  <c r="V21" i="9" s="1"/>
  <c r="W21" i="9" s="1"/>
  <c r="X21" i="9" s="1"/>
  <c r="E24" i="9"/>
  <c r="F24" i="9" s="1"/>
  <c r="J24" i="9" s="1"/>
  <c r="K24" i="9" s="1"/>
  <c r="L24" i="9" s="1"/>
  <c r="P24" i="9" s="1"/>
  <c r="Q24" i="9" s="1"/>
  <c r="R24" i="9" s="1"/>
  <c r="V24" i="9" s="1"/>
  <c r="W24" i="9" s="1"/>
  <c r="X24" i="9" s="1"/>
  <c r="F15" i="17" l="1"/>
  <c r="F13" i="17"/>
  <c r="F11" i="17"/>
  <c r="G18" i="22"/>
  <c r="H11" i="22" s="1"/>
  <c r="Z17" i="11"/>
  <c r="Z17" i="6"/>
  <c r="Z17" i="10"/>
  <c r="Z19" i="11"/>
  <c r="Z19" i="6"/>
  <c r="Z19" i="10"/>
  <c r="H29" i="5"/>
  <c r="I29" i="5" s="1"/>
  <c r="J29" i="5" s="1"/>
  <c r="K29" i="5" s="1"/>
  <c r="G29" i="5"/>
  <c r="Z21" i="7"/>
  <c r="U52" i="12"/>
  <c r="U52" i="8"/>
  <c r="AB19" i="9"/>
  <c r="E12" i="9"/>
  <c r="E36" i="9" s="1"/>
  <c r="AB22" i="9"/>
  <c r="R38" i="9"/>
  <c r="AB13" i="9"/>
  <c r="X38" i="9"/>
  <c r="AB25" i="9"/>
  <c r="E11" i="20" l="1"/>
  <c r="E18" i="20" s="1"/>
  <c r="W36" i="10"/>
  <c r="E11" i="21"/>
  <c r="L29" i="5"/>
  <c r="M29" i="5" s="1"/>
  <c r="N29" i="5" s="1"/>
  <c r="O29" i="5" s="1"/>
  <c r="F12" i="9"/>
  <c r="F36" i="9" s="1"/>
  <c r="F11" i="20" l="1"/>
  <c r="F13" i="20"/>
  <c r="F15" i="20"/>
  <c r="E18" i="21"/>
  <c r="G11" i="21"/>
  <c r="P29" i="5"/>
  <c r="Q29" i="5" s="1"/>
  <c r="R29" i="5" s="1"/>
  <c r="S29" i="5" s="1"/>
  <c r="W30" i="7"/>
  <c r="W26" i="7" s="1"/>
  <c r="J12" i="9"/>
  <c r="J36" i="9" s="1"/>
  <c r="F18" i="20" l="1"/>
  <c r="G18" i="21"/>
  <c r="H11" i="21" s="1"/>
  <c r="G11" i="20"/>
  <c r="G18" i="20" s="1"/>
  <c r="K12" i="9"/>
  <c r="K36" i="9" s="1"/>
  <c r="W28" i="7"/>
  <c r="X28" i="7" s="1"/>
  <c r="X26" i="7"/>
  <c r="H11" i="20" l="1"/>
  <c r="X30" i="7"/>
  <c r="L12" i="9"/>
  <c r="P12" i="9" s="1"/>
  <c r="P36" i="9" s="1"/>
  <c r="W26" i="11"/>
  <c r="W26" i="6"/>
  <c r="W26" i="10"/>
  <c r="W28" i="11"/>
  <c r="W28" i="6"/>
  <c r="W28" i="10"/>
  <c r="X30" i="6" l="1"/>
  <c r="L36" i="9"/>
  <c r="W30" i="6"/>
  <c r="W30" i="10"/>
  <c r="W30" i="11"/>
  <c r="Q12" i="9"/>
  <c r="Q36" i="9" s="1"/>
  <c r="R12" i="9" l="1"/>
  <c r="R36" i="9" l="1"/>
  <c r="Y30" i="10"/>
  <c r="V12" i="9"/>
  <c r="V36" i="9" s="1"/>
  <c r="A1" i="5"/>
  <c r="Y21" i="6" l="1"/>
  <c r="Y21" i="10"/>
  <c r="Y21" i="11"/>
  <c r="W12" i="9"/>
  <c r="W36" i="9" s="1"/>
  <c r="Z21" i="11" l="1"/>
  <c r="Y26" i="10"/>
  <c r="Y26" i="11" s="1"/>
  <c r="Y28" i="10"/>
  <c r="X28" i="6"/>
  <c r="X28" i="10" s="1"/>
  <c r="X26" i="6"/>
  <c r="Y26" i="6" s="1"/>
  <c r="O22" i="6"/>
  <c r="P22" i="6" s="1"/>
  <c r="Q22" i="6" s="1"/>
  <c r="O22" i="10" s="1"/>
  <c r="P22" i="10" s="1"/>
  <c r="Q22" i="10" s="1"/>
  <c r="O22" i="11" s="1"/>
  <c r="P22" i="11" s="1"/>
  <c r="Q22" i="11" s="1"/>
  <c r="O31" i="6"/>
  <c r="P31" i="6" s="1"/>
  <c r="Q31" i="6" s="1"/>
  <c r="O31" i="10" s="1"/>
  <c r="P31" i="10" s="1"/>
  <c r="Q31" i="10" s="1"/>
  <c r="O31" i="11" s="1"/>
  <c r="P31" i="11" s="1"/>
  <c r="Q31" i="11" s="1"/>
  <c r="O16" i="6"/>
  <c r="P16" i="6" s="1"/>
  <c r="Q16" i="6" s="1"/>
  <c r="O16" i="10" s="1"/>
  <c r="P16" i="10" s="1"/>
  <c r="Q16" i="10" s="1"/>
  <c r="O16" i="11" s="1"/>
  <c r="P16" i="11" s="1"/>
  <c r="Q16" i="11" s="1"/>
  <c r="O19" i="6"/>
  <c r="P19" i="6" s="1"/>
  <c r="Q19" i="6" s="1"/>
  <c r="O19" i="10" s="1"/>
  <c r="P19" i="10" s="1"/>
  <c r="Q19" i="10" s="1"/>
  <c r="O19" i="11" s="1"/>
  <c r="P19" i="11" s="1"/>
  <c r="Q19" i="11" s="1"/>
  <c r="O25" i="6"/>
  <c r="P25" i="6" s="1"/>
  <c r="Q25" i="6" s="1"/>
  <c r="O25" i="10" s="1"/>
  <c r="P25" i="10" s="1"/>
  <c r="Q25" i="10" s="1"/>
  <c r="O25" i="11" s="1"/>
  <c r="P25" i="11" s="1"/>
  <c r="Q25" i="11" s="1"/>
  <c r="X12" i="9"/>
  <c r="Z28" i="10" l="1"/>
  <c r="X28" i="11"/>
  <c r="Y28" i="6"/>
  <c r="Z21" i="10"/>
  <c r="X36" i="9"/>
  <c r="Z30" i="11"/>
  <c r="Z28" i="11" s="1"/>
  <c r="Y28" i="11"/>
  <c r="Y30" i="11" s="1"/>
  <c r="Z21" i="6"/>
  <c r="G21" i="5"/>
  <c r="M23" i="5" s="1"/>
  <c r="AA35" i="11" s="1"/>
  <c r="Z26" i="11" l="1"/>
  <c r="U54" i="8"/>
  <c r="X26" i="10"/>
  <c r="Z26" i="10" s="1"/>
  <c r="Z30" i="10" s="1"/>
  <c r="X26" i="11"/>
  <c r="Y30" i="6"/>
  <c r="E36" i="6"/>
  <c r="D36" i="6"/>
  <c r="C36" i="6"/>
  <c r="K36" i="6"/>
  <c r="L36" i="6"/>
  <c r="M36" i="6"/>
  <c r="I36" i="6"/>
  <c r="H36" i="6"/>
  <c r="G36" i="6"/>
  <c r="E22" i="17" l="1"/>
  <c r="W38" i="7"/>
  <c r="I40" i="6"/>
  <c r="C38" i="6"/>
  <c r="D38" i="6" s="1"/>
  <c r="E38" i="6" s="1"/>
  <c r="G38" i="6" s="1"/>
  <c r="H38" i="6" s="1"/>
  <c r="I38" i="6" s="1"/>
  <c r="E40" i="6"/>
  <c r="C36" i="10"/>
  <c r="E36" i="10"/>
  <c r="D36" i="10"/>
  <c r="K36" i="10"/>
  <c r="M36" i="10"/>
  <c r="L36" i="10"/>
  <c r="H36" i="10"/>
  <c r="G36" i="10"/>
  <c r="I36" i="10"/>
  <c r="E22" i="20"/>
  <c r="U54" i="13"/>
  <c r="U54" i="14"/>
  <c r="U56" i="8"/>
  <c r="E22" i="21" l="1"/>
  <c r="W38" i="10"/>
  <c r="E24" i="22"/>
  <c r="W4" i="6"/>
  <c r="E22" i="22"/>
  <c r="G22" i="22" s="1"/>
  <c r="W38" i="6"/>
  <c r="E23" i="22"/>
  <c r="T4" i="6"/>
  <c r="G22" i="21"/>
  <c r="H15" i="21" s="1"/>
  <c r="G22" i="20"/>
  <c r="H15" i="20" s="1"/>
  <c r="H18" i="20" s="1"/>
  <c r="M40" i="6"/>
  <c r="Z4" i="6" s="1"/>
  <c r="I40" i="10"/>
  <c r="M40" i="10"/>
  <c r="O38" i="10"/>
  <c r="P38" i="10" s="1"/>
  <c r="Q38" i="10" s="1"/>
  <c r="C38" i="10"/>
  <c r="D38" i="10" s="1"/>
  <c r="E38" i="10" s="1"/>
  <c r="G38" i="10" s="1"/>
  <c r="H38" i="10" s="1"/>
  <c r="I38" i="10" s="1"/>
  <c r="K38" i="10" s="1"/>
  <c r="L38" i="10" s="1"/>
  <c r="M38" i="10" s="1"/>
  <c r="W42" i="10" s="1"/>
  <c r="E40" i="10"/>
  <c r="K38" i="6"/>
  <c r="L38" i="6" s="1"/>
  <c r="M38" i="6" s="1"/>
  <c r="W42" i="6" s="1"/>
  <c r="O38" i="6"/>
  <c r="P38" i="6" s="1"/>
  <c r="Q38" i="6" s="1"/>
  <c r="U56" i="14"/>
  <c r="U56" i="13" s="1"/>
  <c r="M36" i="11"/>
  <c r="K36" i="11"/>
  <c r="L36" i="11"/>
  <c r="E36" i="11"/>
  <c r="C36" i="11"/>
  <c r="D36" i="11"/>
  <c r="H36" i="11"/>
  <c r="I36" i="11"/>
  <c r="G36" i="11"/>
  <c r="Y8" i="6" l="1"/>
  <c r="X8" i="6"/>
  <c r="W8" i="6"/>
  <c r="E25" i="21"/>
  <c r="Z4" i="10"/>
  <c r="E23" i="21"/>
  <c r="E27" i="21" s="1"/>
  <c r="E30" i="21" s="1"/>
  <c r="T4" i="10"/>
  <c r="E24" i="21"/>
  <c r="W4" i="10"/>
  <c r="Q40" i="6"/>
  <c r="E25" i="22"/>
  <c r="E27" i="22" s="1"/>
  <c r="E30" i="22" s="1"/>
  <c r="U56" i="12"/>
  <c r="O38" i="11"/>
  <c r="P38" i="11" s="1"/>
  <c r="Q38" i="11" s="1"/>
  <c r="M40" i="11"/>
  <c r="Q40" i="10"/>
  <c r="I40" i="11"/>
  <c r="C38" i="11"/>
  <c r="D38" i="11" s="1"/>
  <c r="E38" i="11" s="1"/>
  <c r="G38" i="11" s="1"/>
  <c r="H38" i="11" s="1"/>
  <c r="I38" i="11" s="1"/>
  <c r="K38" i="11" s="1"/>
  <c r="L38" i="11" s="1"/>
  <c r="E40" i="11"/>
  <c r="W3" i="6" l="1"/>
  <c r="T3" i="6"/>
  <c r="T2" i="6"/>
  <c r="Z3" i="6"/>
  <c r="E24" i="20"/>
  <c r="W4" i="11"/>
  <c r="E23" i="20"/>
  <c r="E27" i="20" s="1"/>
  <c r="T4" i="11"/>
  <c r="E25" i="20"/>
  <c r="Z4" i="11"/>
  <c r="Z3" i="10"/>
  <c r="W3" i="10"/>
  <c r="T3" i="10"/>
  <c r="T2" i="10"/>
  <c r="Q40" i="11"/>
  <c r="M38" i="11"/>
  <c r="E30" i="20" l="1"/>
  <c r="F30" i="20" s="1"/>
  <c r="F25" i="20"/>
  <c r="F24" i="20"/>
  <c r="F23" i="20"/>
  <c r="F22" i="20"/>
  <c r="T8" i="11"/>
  <c r="U8" i="11"/>
  <c r="V8" i="11"/>
  <c r="T3" i="11"/>
  <c r="W3" i="11"/>
  <c r="T2" i="11"/>
  <c r="Z3" i="11"/>
  <c r="X30" i="10"/>
  <c r="AA28" i="11"/>
  <c r="AA26" i="11"/>
  <c r="X30" i="11"/>
  <c r="F27" i="20" l="1"/>
  <c r="AA30" i="11"/>
  <c r="AA38" i="11" s="1"/>
  <c r="AA41" i="11" s="1"/>
  <c r="I36" i="7"/>
  <c r="H36" i="7"/>
  <c r="O12" i="7"/>
  <c r="O36" i="7" s="1"/>
  <c r="L36" i="7"/>
  <c r="M36" i="7"/>
  <c r="D36" i="7"/>
  <c r="E36" i="7"/>
  <c r="G36" i="7"/>
  <c r="K36" i="7"/>
  <c r="C36" i="7"/>
  <c r="M40" i="7" l="1"/>
  <c r="O38" i="7"/>
  <c r="P38" i="7" s="1"/>
  <c r="Q38" i="7" s="1"/>
  <c r="E40" i="7"/>
  <c r="P12" i="7"/>
  <c r="C38" i="7"/>
  <c r="D38" i="7" s="1"/>
  <c r="E38" i="7" s="1"/>
  <c r="G38" i="7" s="1"/>
  <c r="H38" i="7" s="1"/>
  <c r="I38" i="7" s="1"/>
  <c r="K38" i="7" s="1"/>
  <c r="L38" i="7" s="1"/>
  <c r="M38" i="7" s="1"/>
  <c r="W42" i="7" s="1"/>
  <c r="I40" i="7"/>
  <c r="T4" i="7" l="1"/>
  <c r="E24" i="17"/>
  <c r="G24" i="22" s="1"/>
  <c r="G24" i="21" s="1"/>
  <c r="G24" i="20" s="1"/>
  <c r="W4" i="7"/>
  <c r="E25" i="17"/>
  <c r="G25" i="22" s="1"/>
  <c r="G25" i="21" s="1"/>
  <c r="G25" i="20" s="1"/>
  <c r="Z4" i="7"/>
  <c r="E23" i="17"/>
  <c r="Q40" i="7"/>
  <c r="Q12" i="7"/>
  <c r="P36" i="7"/>
  <c r="Z8" i="7" l="1"/>
  <c r="AB8" i="7"/>
  <c r="AA8" i="7"/>
  <c r="Y8" i="7"/>
  <c r="W8" i="7"/>
  <c r="X8" i="7"/>
  <c r="V8" i="7"/>
  <c r="U8" i="7"/>
  <c r="T8" i="7"/>
  <c r="T2" i="7"/>
  <c r="W3" i="7"/>
  <c r="T3" i="7"/>
  <c r="Z3" i="7"/>
  <c r="E27" i="17"/>
  <c r="F22" i="17" s="1"/>
  <c r="G23" i="22"/>
  <c r="Q36" i="7"/>
  <c r="O12" i="6"/>
  <c r="F25" i="17" l="1"/>
  <c r="F24" i="17"/>
  <c r="E30" i="17"/>
  <c r="F30" i="17" s="1"/>
  <c r="F23" i="17"/>
  <c r="G23" i="21"/>
  <c r="G27" i="22"/>
  <c r="G30" i="22" s="1"/>
  <c r="P12" i="6"/>
  <c r="O36" i="6"/>
  <c r="G23" i="20" l="1"/>
  <c r="G27" i="20" s="1"/>
  <c r="G30" i="20" s="1"/>
  <c r="H30" i="20" s="1"/>
  <c r="G27" i="21"/>
  <c r="G30" i="21" s="1"/>
  <c r="Q12" i="6"/>
  <c r="P36" i="6"/>
  <c r="Q36" i="6" l="1"/>
  <c r="O12" i="10"/>
  <c r="P12" i="10" l="1"/>
  <c r="O36" i="10"/>
  <c r="P36" i="10" l="1"/>
  <c r="Q12" i="10"/>
  <c r="O12" i="11" l="1"/>
  <c r="Q36" i="10"/>
  <c r="O36" i="11" l="1"/>
  <c r="P12" i="11"/>
  <c r="Q12" i="11" l="1"/>
  <c r="Q36" i="11" s="1"/>
  <c r="W42" i="11" s="1"/>
  <c r="P36" i="11"/>
</calcChain>
</file>

<file path=xl/sharedStrings.xml><?xml version="1.0" encoding="utf-8"?>
<sst xmlns="http://schemas.openxmlformats.org/spreadsheetml/2006/main" count="1083" uniqueCount="298">
  <si>
    <t xml:space="preserve">RECURSOS FEDERALES QUE RECIBEN UNIVERSIDADES E INSTITUCIONES DE EDUCACIÓN MEDIA SUPERIOR Y SUPERIOR </t>
  </si>
  <si>
    <t>La información presentada es acumulada al periodo que se reporta</t>
  </si>
  <si>
    <t>Universidad / Institución</t>
  </si>
  <si>
    <t>Estructura de la Plantilla</t>
  </si>
  <si>
    <t>Tipo de personal</t>
  </si>
  <si>
    <t>Costo unitario bruto (pesos)</t>
  </si>
  <si>
    <t>Responsabilidad laboral</t>
  </si>
  <si>
    <t>Ubicación</t>
  </si>
  <si>
    <t>Costo total de la plantilla (Pesos)</t>
  </si>
  <si>
    <t>Enero</t>
  </si>
  <si>
    <t>Febrero</t>
  </si>
  <si>
    <t>Marzo</t>
  </si>
  <si>
    <t>Fracción I</t>
  </si>
  <si>
    <t>Programa</t>
  </si>
  <si>
    <t>Desglose del gasto corriente de operación</t>
  </si>
  <si>
    <t>Gasto Corriente de Operación</t>
  </si>
  <si>
    <t>Servicios Generales</t>
  </si>
  <si>
    <t>Otros</t>
  </si>
  <si>
    <t>R/M</t>
  </si>
  <si>
    <t>SUMAS ACUMULADAS</t>
  </si>
  <si>
    <t>SUMA DEL MES</t>
  </si>
  <si>
    <t>√     √       √</t>
  </si>
  <si>
    <t>Octubre</t>
  </si>
  <si>
    <t>Noviembre</t>
  </si>
  <si>
    <t>Diciembre</t>
  </si>
  <si>
    <t>R.MESUALES</t>
  </si>
  <si>
    <t>ENERO</t>
  </si>
  <si>
    <t>FEBRERO</t>
  </si>
  <si>
    <t>MARZO</t>
  </si>
  <si>
    <t>ABRIL</t>
  </si>
  <si>
    <t>MAYO</t>
  </si>
  <si>
    <t>JUNIO</t>
  </si>
  <si>
    <t>JULIO</t>
  </si>
  <si>
    <t>AGOSTO</t>
  </si>
  <si>
    <t>SEPTIEMBRE</t>
  </si>
  <si>
    <t>OCTUBRE</t>
  </si>
  <si>
    <t>NOVIEMBRE</t>
  </si>
  <si>
    <t>DICIEMBRE</t>
  </si>
  <si>
    <t>MES</t>
  </si>
  <si>
    <t xml:space="preserve"> </t>
  </si>
  <si>
    <t>SUELDOS DE PLANTILLA</t>
  </si>
  <si>
    <t>GASTOS</t>
  </si>
  <si>
    <t>%</t>
  </si>
  <si>
    <t>TOTAL</t>
  </si>
  <si>
    <t>MONTO TOTAL ANUAL  DEL SUBSIDIO ORDINARIO, MDP</t>
  </si>
  <si>
    <t>FRACCIÓN</t>
  </si>
  <si>
    <t>II</t>
  </si>
  <si>
    <t>III</t>
  </si>
  <si>
    <t>I</t>
  </si>
  <si>
    <t>Abril</t>
  </si>
  <si>
    <t>Junio</t>
  </si>
  <si>
    <t>Julio</t>
  </si>
  <si>
    <t>Agosto</t>
  </si>
  <si>
    <t>Septiembre</t>
  </si>
  <si>
    <t>Mayo</t>
  </si>
  <si>
    <t xml:space="preserve"> Julio</t>
  </si>
  <si>
    <t>Enero-Marzo</t>
  </si>
  <si>
    <t>Enero-Junio</t>
  </si>
  <si>
    <t>Enero-Sept.</t>
  </si>
  <si>
    <t>A</t>
  </si>
  <si>
    <t>A    "Acumulado"</t>
  </si>
  <si>
    <t>NOTA</t>
  </si>
  <si>
    <t>√   √   √</t>
  </si>
  <si>
    <t xml:space="preserve"> Nombre de la Universidad </t>
  </si>
  <si>
    <t>U006</t>
  </si>
  <si>
    <t>U040</t>
  </si>
  <si>
    <t>S247</t>
  </si>
  <si>
    <t>(MILES DE PESOS)</t>
  </si>
  <si>
    <t xml:space="preserve">Fracción III  </t>
  </si>
  <si>
    <t xml:space="preserve">Fracción III   </t>
  </si>
  <si>
    <t>PLANTILLA</t>
  </si>
  <si>
    <t>TRIMESTRE</t>
  </si>
  <si>
    <t>PRIMERO</t>
  </si>
  <si>
    <t>SEGUNDO</t>
  </si>
  <si>
    <t>TERCERO</t>
  </si>
  <si>
    <t>CUARTO</t>
  </si>
  <si>
    <t>DESTINO DE LOS RECURSOS FEDERALES QUE RECIBEN UNIVERSIDADES E INSTITUCIONES DE EDUCACIÓN MEDIA SUPERIOR Y SUPERIOR.</t>
  </si>
  <si>
    <t>Programas y cumplimiento de metas.</t>
  </si>
  <si>
    <t>La información presentada es acumulada al periodo que se reporta.</t>
  </si>
  <si>
    <t xml:space="preserve">                                                                                                                               Fracción II                                                                                                                                                                                                             </t>
  </si>
  <si>
    <t xml:space="preserve">                                                                                                                               Fracción II                                                                                                                                                                                                           </t>
  </si>
  <si>
    <t xml:space="preserve">                                                                                                                               Fracción II                                                                                                                                                                                                            </t>
  </si>
  <si>
    <t xml:space="preserve"> Octubre</t>
  </si>
  <si>
    <t xml:space="preserve">Costo de la plantilla de personal </t>
  </si>
  <si>
    <t>Categoría</t>
  </si>
  <si>
    <t>Número de plazas</t>
  </si>
  <si>
    <t>ACUMULADO DEL TRIMESTRE</t>
  </si>
  <si>
    <t>RECURSOS OTORGADOS DE LA  DSU EN LOS  PROGRAMAS AUTORIZADOS .</t>
  </si>
  <si>
    <t>Materiales y Suministros</t>
  </si>
  <si>
    <t>UPE</t>
  </si>
  <si>
    <t>UNIVERSIDAD AUTÓNOMA DE AGUASCALIENTES</t>
  </si>
  <si>
    <t>UNIVERSIDAD AUTÓNOMA DE BAJA CALIFORNIA</t>
  </si>
  <si>
    <t>UNIVERSIDAD AUTÓNOMA DE BAJA CALIFORNIA SUR</t>
  </si>
  <si>
    <t>UNIVERSIDAD AUTÓNOMA DE CAMPECHE</t>
  </si>
  <si>
    <t>UNIVERSIDAD AUTÓNOMA DEL CARMEN</t>
  </si>
  <si>
    <t>UNIVERSIDAD AUTÓNOMA DE COAHUILA</t>
  </si>
  <si>
    <t>UNIVERSIDAD DE COLIMA</t>
  </si>
  <si>
    <t>UNIVERSIDAD AUTÓNOMA DE CHIAPAS</t>
  </si>
  <si>
    <t>UNIVERSIDAD AUTÓNOMA DE CHIHUAHUA</t>
  </si>
  <si>
    <t>UNIVERSIDAD AUTÓNOMA DE CIUDAD JUÁREZ</t>
  </si>
  <si>
    <t>UNIVERSIDAD JUÁREZ DEL ESTADO DE DURANGO</t>
  </si>
  <si>
    <t>UNIVERSIDAD DE GUANAJUATO</t>
  </si>
  <si>
    <t>UNIVERSIDAD AUTÓNOMA DE GUERRERO</t>
  </si>
  <si>
    <t>UNIVERSIDAD DE GUADALAJARA</t>
  </si>
  <si>
    <t>UNIVERSIDAD AUTÓNOMA DEL ESTADO DE MÉXICO</t>
  </si>
  <si>
    <t>UNIVERSIDAD MICHOACANA DE SAN NICOLÁS DE HIDALGO</t>
  </si>
  <si>
    <t>UNIVERSIDAD AUTÓNOMA DEL ESTADO DE MORELOS</t>
  </si>
  <si>
    <t>UNIVERSIDAD AUTÓNOMA DE NAYARIT</t>
  </si>
  <si>
    <t>UNIVERSIDAD AUTÓNOMA DE NUEVO LEÓN</t>
  </si>
  <si>
    <t>UNIVERSIDAD AUTÓNOMA "BENITO JUÁREZ" DE OAXACA</t>
  </si>
  <si>
    <t>UNIVERSIDAD AUTÓNOMA DE PUEBLA</t>
  </si>
  <si>
    <t>UNIVERSIDAD AUTÓNOMA DE QUERÉTARO</t>
  </si>
  <si>
    <t>UNIVERSIDAD AUTÓNOMA DE SAN LUIS POTOSÍ</t>
  </si>
  <si>
    <t>UNIVERSIDAD AUTÓNOMA DE SINALOA</t>
  </si>
  <si>
    <t>UNIVERSIDAD DE SONORA</t>
  </si>
  <si>
    <t>INSTITUTO TECNOLÓGICO DE SONORA</t>
  </si>
  <si>
    <t>UNIVERSIDAD JUÁREZ AUTÓNOMA DE TABASCO</t>
  </si>
  <si>
    <t>UNIVERSIDAD AUTÓNOMA DE TAMAULIPAS</t>
  </si>
  <si>
    <t>UNIVERSIDAD AUTÓNOMA DE TLAXCALA</t>
  </si>
  <si>
    <t>UNIVERSIDAD VERACRUZANA</t>
  </si>
  <si>
    <t>UNIVERSIDAD AUTÓNOMA DE YUCATÁN</t>
  </si>
  <si>
    <t>UNIVERSIDAD AUTÓNOMA DE ZACATECAS</t>
  </si>
  <si>
    <t>UNIVERSIDAD DE QUINTANA ROO</t>
  </si>
  <si>
    <t>U. de Colima</t>
  </si>
  <si>
    <t>U. de Guanajuato</t>
  </si>
  <si>
    <t>U. de Guadalajara</t>
  </si>
  <si>
    <t>U. de Sonora</t>
  </si>
  <si>
    <t>U. Veracruzana</t>
  </si>
  <si>
    <t>U. de Quintana Roo</t>
  </si>
  <si>
    <t>U. A. de Aguascalientes</t>
  </si>
  <si>
    <t>U. A. de Baja California</t>
  </si>
  <si>
    <t>U. A. de Baja California Sur</t>
  </si>
  <si>
    <t>U. A. de Campeche</t>
  </si>
  <si>
    <t>U. A. del Carmen</t>
  </si>
  <si>
    <t>U. A. de Coahuila</t>
  </si>
  <si>
    <t>U. A. de Chiapas</t>
  </si>
  <si>
    <t>U. A. de Chihuahua</t>
  </si>
  <si>
    <t>U. A. de Ciudad Juárez</t>
  </si>
  <si>
    <t>U. A. de Guerrero</t>
  </si>
  <si>
    <t>U. A. de Hidalgo</t>
  </si>
  <si>
    <t>U. A. de Nayarit</t>
  </si>
  <si>
    <t>U. A. de Nuevo León</t>
  </si>
  <si>
    <t>U. A. de Puebla</t>
  </si>
  <si>
    <t>U. A. de Querétaro</t>
  </si>
  <si>
    <t>U. A. de San Luis Potosí</t>
  </si>
  <si>
    <t>U. A. de Sinaloa</t>
  </si>
  <si>
    <t>U. Juárez A. de Tabasco</t>
  </si>
  <si>
    <t>U. A. de Tamaulipas</t>
  </si>
  <si>
    <t>U. A. de Tlaxcala</t>
  </si>
  <si>
    <t>U. A. de Yucatán</t>
  </si>
  <si>
    <t>U. A. de Zacatecas</t>
  </si>
  <si>
    <t>U. A. del Edo. de México</t>
  </si>
  <si>
    <t>U. A. del Edo. de Morelos</t>
  </si>
  <si>
    <t>DESTINO DE LOS RECURSOS FEDERALES QUE RECIBEN UNIVERSIDADES E INSTITUCIONES DE EDUCACIÓN MEDIA SUPERIOR Y SUPERIOR</t>
  </si>
  <si>
    <t xml:space="preserve">GRAN TOTAL A MILES DE PESOS   </t>
  </si>
  <si>
    <t>LOS PROGRAMAS A LOS QUE SE DESTINEN LOS RECURSOS FEDERALES
(MILES DE PESOS)</t>
  </si>
  <si>
    <t>U. Michoacana de S. N. de H.</t>
  </si>
  <si>
    <t>ITSON</t>
  </si>
  <si>
    <t>U. A. B. J. de Oaxaca</t>
  </si>
  <si>
    <t>U. J. del Edo. de Durango</t>
  </si>
  <si>
    <t>L</t>
  </si>
  <si>
    <t xml:space="preserve"> LA</t>
  </si>
  <si>
    <t>UNIVERSIDAD AUTÓNOMA DEL ESTADO DE HIDALGO</t>
  </si>
  <si>
    <t>ELEGIR INSTITUCIÓN EN ESTE CATÁLOGO</t>
  </si>
  <si>
    <t>TOTAL DEL TRIMESTRE</t>
  </si>
  <si>
    <t>Enero-Febrero</t>
  </si>
  <si>
    <t>Enero-Julio</t>
  </si>
  <si>
    <t>Enero-Diciembre</t>
  </si>
  <si>
    <t>Enero-Octubre</t>
  </si>
  <si>
    <t>Enero-Agosto</t>
  </si>
  <si>
    <t>Enero-Abril</t>
  </si>
  <si>
    <t>Enero-Mayo</t>
  </si>
  <si>
    <t>Enero-Nov.</t>
  </si>
  <si>
    <t>SUMA</t>
  </si>
  <si>
    <t>REGISTRO DE LOS RECURSOS MENSUAL A MILES DE PESOS</t>
  </si>
  <si>
    <t>FRACCIONES</t>
  </si>
  <si>
    <t>AAA</t>
  </si>
  <si>
    <t>BBB</t>
  </si>
  <si>
    <t>+</t>
  </si>
  <si>
    <t>-</t>
  </si>
  <si>
    <t>=</t>
  </si>
  <si>
    <t>Nota.-
Para la presentación del Art. 39 PEF 2020, publicado en el Diario Oficial de la Federación el miércoles 11 de diciembre de 2019, deberán utilizar los formatos anexos, establecidos por la Secretaría de Hacienda y Crédito Público (SHCP).
Estos mismos serán recibidos en la Dirección General de Educación Superior Universitaria (DGESU), a más tardar el día 10 de los meses de abril, julio y octubre de 2020 y 10 de enero de 2021, para ser enviados a la Dirección General de Presupuesto y Recursos Financieros (DGPRF) en los primeros 15 días naturales posteriores a la conclusión de cada trimestre de 2020.</t>
  </si>
  <si>
    <t>REGISTRO SEMIAUTOMÁTICO DE LOS RECURSOS FEDERALES AUTORIZADOS A  LA UNIVERSIDAD  A MILES DE PESOS DEL EJERCICIO  2020.</t>
  </si>
  <si>
    <t>RECURSOS ENTREGADOS A LA UNIVERSIDAD  DEL 1 DE ENERO AL 31 DE DICIEMBRE DEL 2020, POR SEP - DGESU - DSU.</t>
  </si>
  <si>
    <t xml:space="preserve">  LA IES INICIA EL REGISTRO  MENSUAL DE LAS APORTACIONES FEDERALES, CANALIZADAS POR DGESU SEP, AUTORIZADAS POR EL GOBIERNO FEDERAL EJERCICIO 2020. </t>
  </si>
  <si>
    <t>PRIMER TRIMESTRE 2020</t>
  </si>
  <si>
    <t>SEGUNDO TRIMESTRE 2020</t>
  </si>
  <si>
    <t>TERCER TRIMESTRE 2020</t>
  </si>
  <si>
    <t>CUARTO TRIMESTRE 2020</t>
  </si>
  <si>
    <t>En términos del artículo 39, fracción II del Decreto de Presupuesto de Egresos de la Federación para el Ejercicio Fiscal 2020</t>
  </si>
  <si>
    <t>1er. TRIMESTRE  DE ENERO A MARZO DE 2020   ( MILES PESOS )</t>
  </si>
  <si>
    <t>ACUMULADO A MARZO 2020</t>
  </si>
  <si>
    <t>En términos del artículo 39, fracción III, del Decreto de Presupuesto de Egresos de la Federación para el Ejercicio Fiscal 2020</t>
  </si>
  <si>
    <t>Enero-Marzo 2020</t>
  </si>
  <si>
    <t>PRIMER TRIMESTRE  2020</t>
  </si>
  <si>
    <t>Abril- junio 2020</t>
  </si>
  <si>
    <t>SEGUNDO TRIMESTRE  2020</t>
  </si>
  <si>
    <t>Julio - Septiembre 2020</t>
  </si>
  <si>
    <t>TERCER TRIMESTRE  2020</t>
  </si>
  <si>
    <t>Octubre-diciembre 2020</t>
  </si>
  <si>
    <t>CUARTO TRIMESTRE  2020</t>
  </si>
  <si>
    <t>2do. TRIMESTRE  DE ABRIL A JUNIO DE 2020   ( MILES PESOS )</t>
  </si>
  <si>
    <t>ACUMULADO A JUNIO 2020</t>
  </si>
  <si>
    <t>3er. TRIMESTRE  DE JULIO A SEPTIEMBRE DE 2020   ( MILES PESOS )</t>
  </si>
  <si>
    <t>ACUMULADO A SEPTIEMBRE 2020</t>
  </si>
  <si>
    <t>4to. TRIMESTRE  DE OCTUBRE A DICIEMBRE DE 2020   ( MILES PESOS )</t>
  </si>
  <si>
    <t>ACUMULADO A DICIEMBRE  2020</t>
  </si>
  <si>
    <t>U080</t>
  </si>
  <si>
    <t>S300</t>
  </si>
  <si>
    <r>
      <rPr>
        <b/>
        <sz val="16"/>
        <rFont val="Montserrat"/>
      </rPr>
      <t>PRIMER</t>
    </r>
    <r>
      <rPr>
        <b/>
        <sz val="10"/>
        <rFont val="Montserrat"/>
      </rPr>
      <t xml:space="preserve"> TRIMESTRE DEL 2020</t>
    </r>
  </si>
  <si>
    <r>
      <rPr>
        <b/>
        <sz val="16"/>
        <rFont val="Montserrat"/>
      </rPr>
      <t>SEGUNDO</t>
    </r>
    <r>
      <rPr>
        <b/>
        <sz val="10"/>
        <rFont val="Montserrat"/>
      </rPr>
      <t xml:space="preserve"> TRIMESTRE DEL 2020</t>
    </r>
  </si>
  <si>
    <r>
      <rPr>
        <b/>
        <sz val="16"/>
        <rFont val="Montserrat"/>
      </rPr>
      <t xml:space="preserve">TERCER </t>
    </r>
    <r>
      <rPr>
        <b/>
        <sz val="10"/>
        <rFont val="Montserrat"/>
      </rPr>
      <t>TRIMESTRE 2020</t>
    </r>
  </si>
  <si>
    <r>
      <rPr>
        <b/>
        <sz val="16"/>
        <rFont val="Montserrat"/>
      </rPr>
      <t>CUARTO</t>
    </r>
    <r>
      <rPr>
        <b/>
        <sz val="10"/>
        <rFont val="Montserrat"/>
      </rPr>
      <t xml:space="preserve"> TRIMESTRE DEL  2020</t>
    </r>
  </si>
  <si>
    <r>
      <t xml:space="preserve">RECURSOS FEDERALES QUE SE RECIBIERON INCLUYENDO SUBSIDIOS EXTRAORDINARIOS, EN EL ARTICULO </t>
    </r>
    <r>
      <rPr>
        <b/>
        <sz val="8"/>
        <rFont val="Montserrat"/>
      </rPr>
      <t xml:space="preserve"> 39/2020</t>
    </r>
    <r>
      <rPr>
        <sz val="8"/>
        <rFont val="Montserrat"/>
      </rPr>
      <t xml:space="preserve"> PEF DEL PRESENTE EJERCICIO, PRESENTARSE  EN LAS FRACCIONES I , II y III ,  ASÍ MISMO  EL ÓRGANO DE CONTROL INTERNO DE LA INSTITUCIÓN  SERA EL RESPONSABLE DE INFORMAR AL C. RECTOR (A) QUE SEA CORRECTA LA INFORMACIÓN RELATIVA AL DESARROLLO DE ESTE PROGRAMA DE LOS FONDOS DE LOS RECURSOS ASIGNADOS PEF EN EL PRESENTE EJERCICIO. </t>
    </r>
  </si>
  <si>
    <r>
      <rPr>
        <b/>
        <sz val="10"/>
        <color indexed="62"/>
        <rFont val="Montserrat"/>
      </rPr>
      <t xml:space="preserve">R/M </t>
    </r>
    <r>
      <rPr>
        <sz val="10"/>
        <rFont val="Montserrat"/>
      </rPr>
      <t>=  Recursos Federales Mensuales ( Subsidios Ordinario y Extraordinarios 2020 )</t>
    </r>
  </si>
  <si>
    <t>Elegir Institución en Hoja de trabajo</t>
  </si>
  <si>
    <r>
      <t xml:space="preserve">En términos del artículo 39, fracción I del Decreto de Presupuesto de Egresos de la Federación para el Ejercicio Fiscal </t>
    </r>
    <r>
      <rPr>
        <b/>
        <sz val="16"/>
        <color theme="0"/>
        <rFont val="Montserrat"/>
      </rPr>
      <t>2020.</t>
    </r>
  </si>
  <si>
    <r>
      <t>Enero- Diciembre</t>
    </r>
    <r>
      <rPr>
        <b/>
        <sz val="16"/>
        <color theme="0"/>
        <rFont val="Montserrat"/>
      </rPr>
      <t xml:space="preserve"> 2020.</t>
    </r>
  </si>
  <si>
    <t>APARTADO "ÚNICO" DEL ANEXO DE EJECUCIÓN QUE FORMA PARTE INTEGRANTE DEL CONVENIO DE APOYO FINANCIERO 2020</t>
  </si>
  <si>
    <t>APOYOS A CENTROS Y ORGANIZACIONES DE EDUCACIÓN                                             U080</t>
  </si>
  <si>
    <t>PROGRAMA PARA EL DESARROLLO PROFESIONAL DOCENTE (PRODEP)                   S247</t>
  </si>
  <si>
    <t>PROGRAMA FORTALECIMIENTO A LA EXCELENCIA EDUCATIVA (PROFEXCE)            S300</t>
  </si>
  <si>
    <t>UNIVERSIDAD AUTÓNOMA DE OCCIDENTE</t>
  </si>
  <si>
    <t>U. A. de Occidente</t>
  </si>
  <si>
    <t>NOMBRE DEL PROYECTO 2020</t>
  </si>
  <si>
    <t>Programas PEF/2020</t>
  </si>
  <si>
    <t>al 31 de marzo de 2020</t>
  </si>
  <si>
    <t>(Miles de pesos)</t>
  </si>
  <si>
    <t>ESTADO DE ACTIVIDADES</t>
  </si>
  <si>
    <t>INGRESOS</t>
  </si>
  <si>
    <t>RECURSOS FEDERALES</t>
  </si>
  <si>
    <t>RECURSOS PROPIOS</t>
  </si>
  <si>
    <t>OTROS</t>
  </si>
  <si>
    <t>TOTAL DE INGRESOS</t>
  </si>
  <si>
    <t>EGRESOS</t>
  </si>
  <si>
    <t>MATERIALES SUMINISTROS</t>
  </si>
  <si>
    <t>GASTOS GENERALES</t>
  </si>
  <si>
    <t>TOTAL DE EGRESOS</t>
  </si>
  <si>
    <t>UTILIDAD O PÉRDIDA</t>
  </si>
  <si>
    <t>ESCUDO DE LA UPE</t>
  </si>
  <si>
    <t>Cálculo de porcentajes</t>
  </si>
  <si>
    <t>Número de Alumnos</t>
  </si>
  <si>
    <t>Tipo de Servicio o Subsistema</t>
  </si>
  <si>
    <t>En términos del artículo 39, fracción V, del Decreto de Presupuesto de Egresos de la Federación para el Ejercicio Fiscal 2020</t>
  </si>
  <si>
    <t>Enero-marzo 2020</t>
  </si>
  <si>
    <t>Nivel Educativo</t>
  </si>
  <si>
    <t>Programa/Carrera</t>
  </si>
  <si>
    <t>Escuela/Facultad/Centro</t>
  </si>
  <si>
    <t>Municipio</t>
  </si>
  <si>
    <t>Acumulado</t>
  </si>
  <si>
    <t>Trimestral</t>
  </si>
  <si>
    <t>CARRERA DOCENTE                                                                                                                U040</t>
  </si>
  <si>
    <t>SUBSIDIOS FEDERALES PARA ORGANISMOS DESCENTRALIZADOS ESTATALES       U006</t>
  </si>
  <si>
    <t>RECTOR</t>
  </si>
  <si>
    <t>al 31 de diciembre de 2020</t>
  </si>
  <si>
    <t>al 30 de junio de 2020</t>
  </si>
  <si>
    <t>al 30 de septiembre de 2020</t>
  </si>
  <si>
    <t>ACUMULADO
ENE. A JUN. 2020</t>
  </si>
  <si>
    <t>ACUMULADO
ENE. A SEPT. 2020</t>
  </si>
  <si>
    <t>ACUMULADO
ENE. A DIC. 2020</t>
  </si>
  <si>
    <t>SUMA
TOTAL</t>
  </si>
  <si>
    <t>Periodo de enero-marzo / 2020</t>
  </si>
  <si>
    <t>Periodo de abril-junio / 2020</t>
  </si>
  <si>
    <t>Periodo de julio- septiembre / 2020</t>
  </si>
  <si>
    <t>Periodo de octubre- diciembre / 2020</t>
  </si>
  <si>
    <t>Acumulado
ene. a mzo</t>
  </si>
  <si>
    <t>Acumulado
abril a jun.</t>
  </si>
  <si>
    <t>Acumulado
jul. a sept.</t>
  </si>
  <si>
    <t>Acumulado
oct. a dic.</t>
  </si>
  <si>
    <t>ACUMULADO A DICIEMBRE 2020</t>
  </si>
  <si>
    <t>COMPROBACIÓN 
TRIMESTRAL</t>
  </si>
  <si>
    <t>COMPROBACIÓN 
ANUAL</t>
  </si>
  <si>
    <t>Ingreso total (Hoja trabajo)</t>
  </si>
  <si>
    <t>Gasto total de los trimestres</t>
  </si>
  <si>
    <t>DIFERENCIA</t>
  </si>
  <si>
    <t>NOTA:</t>
  </si>
  <si>
    <t>Primer Ingreso</t>
  </si>
  <si>
    <t>Reingreso</t>
  </si>
  <si>
    <t>Total</t>
  </si>
  <si>
    <t>Medio Superior</t>
  </si>
  <si>
    <t>Técnico Superior Universitario</t>
  </si>
  <si>
    <t>Licenciatura</t>
  </si>
  <si>
    <t>Especialidad</t>
  </si>
  <si>
    <t>Maestría</t>
  </si>
  <si>
    <t>Doctorado</t>
  </si>
  <si>
    <t>:</t>
  </si>
  <si>
    <t>CLAVE DEL PROYECTO</t>
  </si>
  <si>
    <t>La información presentada en este formato, no exime la entrega del informe financiero trimestral</t>
  </si>
  <si>
    <t>Clave del Proyecto</t>
  </si>
  <si>
    <t>Información desagregada sobre matrícula</t>
  </si>
  <si>
    <t>CONSOLIDADO</t>
  </si>
  <si>
    <t>Abril-junio 2020</t>
  </si>
  <si>
    <t>Julio-septiembre 2020</t>
  </si>
  <si>
    <t>TESORERO GENERAL / DIRECTOR ADMÓN</t>
  </si>
  <si>
    <t>DIRECTOR DE PLANEACIÓN</t>
  </si>
  <si>
    <t>NOMBRE Y PUESTO QUIEN DIÓ Vo Bo</t>
  </si>
  <si>
    <t xml:space="preserve">Nota: La información de inicio y fin de ciclo escolar podrá ser presentada en este formato, sin eximir a la Institución de la entrega sobre la matrícula Auditada (el formato está preparado para agregar las filas que sean necesarias). </t>
  </si>
  <si>
    <t>Nota: 'AAA y BBB = Llenar si la IES es beneficiaria de otro programa extraordinario.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</si>
</sst>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quot;$&quot;#,##0.00"/>
    <numFmt numFmtId="165" formatCode="0.0%"/>
    <numFmt numFmtId="166" formatCode="#,##0_ ;\-#,##0\ "/>
  </numFmts>
  <fonts count="61" x14ac:knownFonts="1">
    <font>
      <sz val="10"/>
      <name val="Arial"/>
    </font>
    <font>
      <sz val="10"/>
      <name val="Arial"/>
      <family val="2"/>
    </font>
    <font>
      <sz val="10"/>
      <name val="Arial"/>
      <family val="2"/>
    </font>
    <font>
      <sz val="10"/>
      <name val="Calibri"/>
      <family val="2"/>
      <scheme val="minor"/>
    </font>
    <font>
      <sz val="10"/>
      <name val="Arial"/>
      <family val="2"/>
    </font>
    <font>
      <b/>
      <sz val="10"/>
      <name val="Montserrat"/>
    </font>
    <font>
      <sz val="10"/>
      <name val="Montserrat"/>
    </font>
    <font>
      <b/>
      <sz val="10"/>
      <color rgb="FFFF0000"/>
      <name val="Montserrat"/>
    </font>
    <font>
      <sz val="12"/>
      <name val="Montserrat"/>
    </font>
    <font>
      <b/>
      <sz val="14"/>
      <name val="Montserrat"/>
    </font>
    <font>
      <b/>
      <sz val="8.5"/>
      <name val="Montserrat"/>
    </font>
    <font>
      <b/>
      <sz val="10"/>
      <color theme="0"/>
      <name val="Montserrat"/>
    </font>
    <font>
      <b/>
      <sz val="11"/>
      <color theme="1" tint="0.34998626667073579"/>
      <name val="Montserrat"/>
    </font>
    <font>
      <b/>
      <sz val="9"/>
      <name val="Montserrat"/>
    </font>
    <font>
      <b/>
      <sz val="11"/>
      <name val="Montserrat"/>
    </font>
    <font>
      <sz val="8"/>
      <color theme="1"/>
      <name val="Montserrat"/>
    </font>
    <font>
      <b/>
      <sz val="8"/>
      <name val="Montserrat"/>
    </font>
    <font>
      <b/>
      <sz val="8"/>
      <color theme="1"/>
      <name val="Montserrat"/>
    </font>
    <font>
      <sz val="8"/>
      <name val="Montserrat"/>
    </font>
    <font>
      <b/>
      <sz val="8"/>
      <color theme="3"/>
      <name val="Montserrat"/>
    </font>
    <font>
      <sz val="11"/>
      <color theme="1"/>
      <name val="Montserrat"/>
    </font>
    <font>
      <sz val="9"/>
      <name val="Montserrat"/>
    </font>
    <font>
      <sz val="9"/>
      <color theme="1"/>
      <name val="Montserrat"/>
    </font>
    <font>
      <sz val="9"/>
      <color rgb="FFFF0000"/>
      <name val="Montserrat"/>
    </font>
    <font>
      <b/>
      <sz val="12"/>
      <color theme="1"/>
      <name val="Montserrat"/>
    </font>
    <font>
      <b/>
      <sz val="20"/>
      <name val="Montserrat"/>
    </font>
    <font>
      <b/>
      <sz val="20"/>
      <color indexed="9"/>
      <name val="Montserrat"/>
    </font>
    <font>
      <b/>
      <sz val="10"/>
      <color indexed="9"/>
      <name val="Montserrat"/>
    </font>
    <font>
      <sz val="10"/>
      <color theme="0"/>
      <name val="Montserrat"/>
    </font>
    <font>
      <b/>
      <sz val="10"/>
      <color theme="1"/>
      <name val="Montserrat"/>
    </font>
    <font>
      <b/>
      <sz val="20"/>
      <color rgb="FFFF0000"/>
      <name val="Montserrat"/>
    </font>
    <font>
      <sz val="10"/>
      <color theme="1"/>
      <name val="Montserrat"/>
    </font>
    <font>
      <b/>
      <sz val="16"/>
      <name val="Montserrat"/>
    </font>
    <font>
      <b/>
      <sz val="5"/>
      <name val="Montserrat"/>
    </font>
    <font>
      <b/>
      <sz val="8.5"/>
      <color theme="1"/>
      <name val="Montserrat"/>
    </font>
    <font>
      <b/>
      <sz val="8.5"/>
      <color indexed="9"/>
      <name val="Montserrat"/>
    </font>
    <font>
      <b/>
      <sz val="11"/>
      <color theme="3"/>
      <name val="Montserrat"/>
    </font>
    <font>
      <b/>
      <sz val="10"/>
      <color theme="3"/>
      <name val="Montserrat"/>
    </font>
    <font>
      <sz val="10"/>
      <color theme="3" tint="0.39997558519241921"/>
      <name val="Montserrat"/>
    </font>
    <font>
      <b/>
      <sz val="10"/>
      <color theme="3" tint="0.39997558519241921"/>
      <name val="Montserrat"/>
    </font>
    <font>
      <b/>
      <sz val="8"/>
      <color rgb="FFFF0000"/>
      <name val="Montserrat"/>
    </font>
    <font>
      <b/>
      <sz val="10"/>
      <color indexed="62"/>
      <name val="Montserrat"/>
    </font>
    <font>
      <sz val="6"/>
      <color theme="1"/>
      <name val="Montserrat"/>
    </font>
    <font>
      <sz val="7.9"/>
      <color theme="1"/>
      <name val="Montserrat"/>
    </font>
    <font>
      <sz val="7.8"/>
      <color theme="1"/>
      <name val="Montserrat"/>
    </font>
    <font>
      <b/>
      <sz val="8"/>
      <color theme="8" tint="-0.249977111117893"/>
      <name val="Montserrat"/>
    </font>
    <font>
      <b/>
      <sz val="8"/>
      <color theme="3" tint="0.39997558519241921"/>
      <name val="Montserrat"/>
    </font>
    <font>
      <sz val="8"/>
      <color theme="3" tint="0.39997558519241921"/>
      <name val="Montserrat"/>
    </font>
    <font>
      <b/>
      <sz val="10"/>
      <color theme="3" tint="-0.249977111117893"/>
      <name val="Montserrat"/>
    </font>
    <font>
      <b/>
      <sz val="16"/>
      <color theme="0"/>
      <name val="Montserrat"/>
    </font>
    <font>
      <b/>
      <sz val="14"/>
      <color theme="0"/>
      <name val="Montserrat"/>
    </font>
    <font>
      <b/>
      <sz val="11"/>
      <color theme="0"/>
      <name val="Montserrat"/>
    </font>
    <font>
      <sz val="11"/>
      <color theme="0"/>
      <name val="Montserrat"/>
    </font>
    <font>
      <b/>
      <sz val="9"/>
      <color theme="1"/>
      <name val="Montserrat"/>
    </font>
    <font>
      <b/>
      <sz val="9"/>
      <color theme="3"/>
      <name val="Montserrat"/>
    </font>
    <font>
      <sz val="22"/>
      <name val="Montserrat"/>
    </font>
    <font>
      <b/>
      <sz val="22"/>
      <name val="Montserrat"/>
    </font>
    <font>
      <sz val="6"/>
      <name val="Montserrat"/>
    </font>
    <font>
      <u/>
      <sz val="8"/>
      <name val="Montserrat"/>
    </font>
    <font>
      <b/>
      <sz val="9"/>
      <color indexed="9"/>
      <name val="Montserrat"/>
    </font>
    <font>
      <sz val="8.5"/>
      <name val="Montserrat"/>
    </font>
  </fonts>
  <fills count="12">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9D2449"/>
        <bgColor indexed="64"/>
      </patternFill>
    </fill>
  </fills>
  <borders count="88">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indexed="9"/>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double">
        <color indexed="64"/>
      </bottom>
      <diagonal/>
    </border>
    <border>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right/>
      <top style="thin">
        <color indexed="64"/>
      </top>
      <bottom style="hair">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s>
  <cellStyleXfs count="5">
    <xf numFmtId="0" fontId="0" fillId="0" borderId="0"/>
    <xf numFmtId="0" fontId="1" fillId="0" borderId="0"/>
    <xf numFmtId="9"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cellStyleXfs>
  <cellXfs count="766">
    <xf numFmtId="0" fontId="0" fillId="0" borderId="0" xfId="0"/>
    <xf numFmtId="0" fontId="3" fillId="0" borderId="7" xfId="0" applyFont="1" applyFill="1" applyBorder="1" applyAlignment="1">
      <alignment horizontal="left" vertical="center"/>
    </xf>
    <xf numFmtId="0" fontId="3" fillId="0" borderId="7" xfId="0" quotePrefix="1" applyFont="1" applyFill="1" applyBorder="1" applyAlignment="1">
      <alignment horizontal="left" vertical="center"/>
    </xf>
    <xf numFmtId="4" fontId="3" fillId="0" borderId="7" xfId="0" quotePrefix="1" applyNumberFormat="1" applyFont="1" applyFill="1" applyBorder="1" applyAlignment="1">
      <alignment horizontal="left" vertical="center" wrapText="1"/>
    </xf>
    <xf numFmtId="0" fontId="0" fillId="0" borderId="0" xfId="0" applyFill="1"/>
    <xf numFmtId="0" fontId="1" fillId="0" borderId="0" xfId="0" applyFont="1" applyFill="1" applyAlignment="1">
      <alignment horizontal="right"/>
    </xf>
    <xf numFmtId="0" fontId="1" fillId="0" borderId="0" xfId="0" quotePrefix="1" applyFont="1" applyFill="1" applyAlignment="1">
      <alignment horizontal="left"/>
    </xf>
    <xf numFmtId="0" fontId="1" fillId="0" borderId="0" xfId="0" applyFont="1" applyFill="1"/>
    <xf numFmtId="0" fontId="6" fillId="0" borderId="0" xfId="0" applyFont="1" applyAlignment="1">
      <alignment vertical="center"/>
    </xf>
    <xf numFmtId="0" fontId="8" fillId="0" borderId="0" xfId="0" applyFont="1" applyAlignment="1">
      <alignment horizontal="justify" vertical="center" wrapText="1"/>
    </xf>
    <xf numFmtId="0" fontId="9" fillId="4" borderId="16" xfId="0" applyFont="1" applyFill="1" applyBorder="1" applyAlignment="1"/>
    <xf numFmtId="0" fontId="6" fillId="0" borderId="0" xfId="0" applyFont="1" applyAlignment="1"/>
    <xf numFmtId="165" fontId="6" fillId="0" borderId="0" xfId="2" applyNumberFormat="1" applyFont="1" applyAlignment="1">
      <alignment horizontal="center"/>
    </xf>
    <xf numFmtId="0" fontId="6" fillId="0" borderId="0" xfId="0" applyFont="1"/>
    <xf numFmtId="0" fontId="5" fillId="4" borderId="16" xfId="0" applyFont="1" applyFill="1" applyBorder="1" applyAlignment="1"/>
    <xf numFmtId="0" fontId="13" fillId="4" borderId="24" xfId="0" applyFont="1" applyFill="1" applyBorder="1" applyAlignment="1">
      <alignment vertical="center" wrapText="1"/>
    </xf>
    <xf numFmtId="0" fontId="13" fillId="4" borderId="24"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5" fillId="4" borderId="7"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7" xfId="0" quotePrefix="1" applyFont="1" applyFill="1" applyBorder="1" applyAlignment="1">
      <alignment horizontal="center" vertical="center"/>
    </xf>
    <xf numFmtId="0" fontId="5" fillId="4" borderId="25" xfId="0" quotePrefix="1" applyFont="1" applyFill="1" applyBorder="1" applyAlignment="1">
      <alignment horizontal="center" vertical="center"/>
    </xf>
    <xf numFmtId="0" fontId="6" fillId="4" borderId="71" xfId="0" applyFont="1" applyFill="1" applyBorder="1"/>
    <xf numFmtId="0" fontId="6" fillId="4" borderId="11" xfId="0" applyFont="1" applyFill="1" applyBorder="1"/>
    <xf numFmtId="0" fontId="6" fillId="4" borderId="26" xfId="0" applyFont="1" applyFill="1" applyBorder="1"/>
    <xf numFmtId="0" fontId="6" fillId="4" borderId="12" xfId="0" applyFont="1" applyFill="1" applyBorder="1"/>
    <xf numFmtId="0" fontId="6" fillId="4" borderId="27" xfId="0" applyFont="1" applyFill="1" applyBorder="1"/>
    <xf numFmtId="0" fontId="6" fillId="4" borderId="0" xfId="0" applyFont="1" applyFill="1" applyBorder="1"/>
    <xf numFmtId="0" fontId="6" fillId="4" borderId="29" xfId="0" applyFont="1" applyFill="1" applyBorder="1"/>
    <xf numFmtId="0" fontId="11" fillId="5" borderId="7" xfId="0" applyFont="1" applyFill="1" applyBorder="1" applyAlignment="1">
      <alignment horizontal="center" vertical="center"/>
    </xf>
    <xf numFmtId="0" fontId="6" fillId="4" borderId="9" xfId="0" applyFont="1" applyFill="1" applyBorder="1"/>
    <xf numFmtId="0" fontId="6" fillId="4" borderId="16" xfId="0" applyFont="1" applyFill="1" applyBorder="1"/>
    <xf numFmtId="0" fontId="6" fillId="4" borderId="15" xfId="0" applyFont="1" applyFill="1" applyBorder="1"/>
    <xf numFmtId="0" fontId="6" fillId="4" borderId="28" xfId="0" applyFont="1" applyFill="1" applyBorder="1"/>
    <xf numFmtId="0" fontId="15" fillId="4" borderId="15" xfId="0" applyFont="1" applyFill="1" applyBorder="1"/>
    <xf numFmtId="0" fontId="15" fillId="4" borderId="0" xfId="0" applyFont="1" applyFill="1" applyBorder="1"/>
    <xf numFmtId="0" fontId="15" fillId="4" borderId="3" xfId="0" applyFont="1" applyFill="1" applyBorder="1"/>
    <xf numFmtId="0" fontId="15" fillId="0" borderId="0" xfId="0" applyFont="1"/>
    <xf numFmtId="4" fontId="18" fillId="4" borderId="28" xfId="0" applyNumberFormat="1" applyFont="1" applyFill="1" applyBorder="1"/>
    <xf numFmtId="0" fontId="18" fillId="4" borderId="0" xfId="0" applyFont="1" applyFill="1" applyBorder="1"/>
    <xf numFmtId="4" fontId="18" fillId="4" borderId="0" xfId="0" applyNumberFormat="1" applyFont="1" applyFill="1" applyBorder="1"/>
    <xf numFmtId="4" fontId="18" fillId="4" borderId="15" xfId="0" applyNumberFormat="1" applyFont="1" applyFill="1" applyBorder="1"/>
    <xf numFmtId="4" fontId="15" fillId="4" borderId="15" xfId="0" applyNumberFormat="1" applyFont="1" applyFill="1" applyBorder="1"/>
    <xf numFmtId="4" fontId="18" fillId="0" borderId="0" xfId="0" applyNumberFormat="1" applyFont="1" applyAlignment="1">
      <alignment horizontal="center"/>
    </xf>
    <xf numFmtId="0" fontId="19" fillId="4" borderId="16" xfId="1" applyFont="1" applyFill="1" applyBorder="1"/>
    <xf numFmtId="4" fontId="6" fillId="0" borderId="0" xfId="0" applyNumberFormat="1" applyFont="1" applyAlignment="1">
      <alignment horizontal="center" vertical="center"/>
    </xf>
    <xf numFmtId="0" fontId="15" fillId="4" borderId="28" xfId="0" applyFont="1" applyFill="1" applyBorder="1"/>
    <xf numFmtId="0" fontId="20" fillId="4" borderId="9" xfId="0" applyFont="1" applyFill="1" applyBorder="1" applyAlignment="1">
      <alignment horizontal="center"/>
    </xf>
    <xf numFmtId="4" fontId="15" fillId="4" borderId="0" xfId="0" applyNumberFormat="1" applyFont="1" applyFill="1" applyBorder="1"/>
    <xf numFmtId="4" fontId="15" fillId="4" borderId="28" xfId="0" applyNumberFormat="1" applyFont="1" applyFill="1" applyBorder="1"/>
    <xf numFmtId="4" fontId="15" fillId="4" borderId="3" xfId="0" applyNumberFormat="1" applyFont="1" applyFill="1" applyBorder="1"/>
    <xf numFmtId="0" fontId="17" fillId="4" borderId="16" xfId="1" applyFont="1" applyFill="1" applyBorder="1" applyAlignment="1">
      <alignment horizontal="left"/>
    </xf>
    <xf numFmtId="0" fontId="6" fillId="0" borderId="8" xfId="0" applyFont="1" applyBorder="1"/>
    <xf numFmtId="0" fontId="6" fillId="0" borderId="1" xfId="0" applyFont="1" applyBorder="1"/>
    <xf numFmtId="0" fontId="6" fillId="0" borderId="2" xfId="0" applyFont="1" applyBorder="1"/>
    <xf numFmtId="0" fontId="6" fillId="0" borderId="9" xfId="0" applyFont="1" applyBorder="1"/>
    <xf numFmtId="0" fontId="6" fillId="0" borderId="0" xfId="0" applyFont="1" applyBorder="1"/>
    <xf numFmtId="0" fontId="6" fillId="0" borderId="3" xfId="0" applyFont="1" applyBorder="1"/>
    <xf numFmtId="0" fontId="18" fillId="0" borderId="0" xfId="0" applyFont="1" applyBorder="1"/>
    <xf numFmtId="0" fontId="6" fillId="0" borderId="9" xfId="0" applyFont="1" applyBorder="1" applyAlignment="1"/>
    <xf numFmtId="0" fontId="5" fillId="0" borderId="0" xfId="0" applyFont="1" applyBorder="1" applyAlignment="1">
      <alignment horizontal="center"/>
    </xf>
    <xf numFmtId="0" fontId="6" fillId="0" borderId="0" xfId="0" applyFont="1" applyBorder="1" applyAlignment="1">
      <alignment horizontal="left"/>
    </xf>
    <xf numFmtId="0" fontId="18" fillId="0" borderId="0" xfId="0" applyFont="1" applyBorder="1" applyAlignment="1"/>
    <xf numFmtId="4" fontId="18" fillId="0" borderId="0" xfId="0" applyNumberFormat="1" applyFont="1" applyBorder="1" applyAlignment="1"/>
    <xf numFmtId="10" fontId="18" fillId="0" borderId="0" xfId="0" applyNumberFormat="1" applyFont="1" applyBorder="1" applyAlignment="1"/>
    <xf numFmtId="0" fontId="6" fillId="0" borderId="0" xfId="0" applyFont="1" applyBorder="1" applyAlignment="1">
      <alignment horizontal="center" vertical="center"/>
    </xf>
    <xf numFmtId="0" fontId="6" fillId="0" borderId="3" xfId="0" applyFont="1" applyBorder="1" applyAlignment="1"/>
    <xf numFmtId="0" fontId="6" fillId="0" borderId="0" xfId="0" applyFont="1" applyBorder="1" applyAlignment="1"/>
    <xf numFmtId="0" fontId="6" fillId="4" borderId="10" xfId="0" applyFont="1" applyFill="1" applyBorder="1"/>
    <xf numFmtId="0" fontId="6" fillId="4" borderId="23" xfId="0" applyFont="1" applyFill="1" applyBorder="1"/>
    <xf numFmtId="0" fontId="6" fillId="4" borderId="30" xfId="0" applyFont="1" applyFill="1" applyBorder="1"/>
    <xf numFmtId="0" fontId="6" fillId="4" borderId="4" xfId="0" applyFont="1" applyFill="1" applyBorder="1"/>
    <xf numFmtId="0" fontId="6" fillId="4" borderId="31" xfId="0" applyFont="1" applyFill="1" applyBorder="1"/>
    <xf numFmtId="0" fontId="15" fillId="4" borderId="30" xfId="0" applyFont="1" applyFill="1" applyBorder="1"/>
    <xf numFmtId="0" fontId="15" fillId="4" borderId="4" xfId="0" applyFont="1" applyFill="1" applyBorder="1"/>
    <xf numFmtId="0" fontId="15" fillId="4" borderId="31" xfId="0" applyFont="1" applyFill="1" applyBorder="1"/>
    <xf numFmtId="0" fontId="15" fillId="4" borderId="5" xfId="0" applyFont="1" applyFill="1" applyBorder="1"/>
    <xf numFmtId="0" fontId="15" fillId="4" borderId="2" xfId="0" applyFont="1" applyFill="1" applyBorder="1"/>
    <xf numFmtId="4" fontId="18" fillId="0" borderId="6" xfId="0" applyNumberFormat="1" applyFont="1" applyBorder="1" applyAlignment="1"/>
    <xf numFmtId="0" fontId="6" fillId="0" borderId="10" xfId="0" applyFont="1" applyBorder="1" applyAlignment="1"/>
    <xf numFmtId="0" fontId="6" fillId="0" borderId="4" xfId="0" applyFont="1" applyBorder="1" applyAlignment="1"/>
    <xf numFmtId="0" fontId="6" fillId="0" borderId="5" xfId="0" applyFont="1" applyBorder="1" applyAlignment="1"/>
    <xf numFmtId="0" fontId="21" fillId="4" borderId="0" xfId="0" applyFont="1" applyFill="1" applyBorder="1"/>
    <xf numFmtId="4" fontId="21" fillId="4" borderId="6" xfId="0" applyNumberFormat="1" applyFont="1" applyFill="1" applyBorder="1"/>
    <xf numFmtId="0" fontId="22" fillId="4" borderId="0" xfId="0" applyFont="1" applyFill="1" applyBorder="1"/>
    <xf numFmtId="4" fontId="21" fillId="4" borderId="38" xfId="0" applyNumberFormat="1" applyFont="1" applyFill="1" applyBorder="1"/>
    <xf numFmtId="0" fontId="15" fillId="0" borderId="0" xfId="0" applyFont="1" applyBorder="1"/>
    <xf numFmtId="0" fontId="15" fillId="0" borderId="3" xfId="0" applyFont="1" applyBorder="1"/>
    <xf numFmtId="0" fontId="6" fillId="0" borderId="15" xfId="0" applyFont="1" applyBorder="1" applyAlignment="1">
      <alignment horizontal="center"/>
    </xf>
    <xf numFmtId="4" fontId="21" fillId="4" borderId="0" xfId="0" applyNumberFormat="1" applyFont="1" applyFill="1" applyBorder="1"/>
    <xf numFmtId="4" fontId="21" fillId="4" borderId="3" xfId="0" applyNumberFormat="1" applyFont="1" applyFill="1" applyBorder="1"/>
    <xf numFmtId="0" fontId="6" fillId="0" borderId="7" xfId="0" applyFont="1" applyBorder="1" applyAlignment="1">
      <alignment horizontal="center"/>
    </xf>
    <xf numFmtId="0" fontId="5" fillId="0" borderId="7" xfId="0" applyFont="1" applyBorder="1" applyAlignment="1">
      <alignment horizontal="center"/>
    </xf>
    <xf numFmtId="0" fontId="21" fillId="4" borderId="3" xfId="0" applyFont="1" applyFill="1" applyBorder="1"/>
    <xf numFmtId="4" fontId="6" fillId="0" borderId="11" xfId="0" applyNumberFormat="1" applyFont="1" applyBorder="1"/>
    <xf numFmtId="4" fontId="6" fillId="0" borderId="16" xfId="0" applyNumberFormat="1" applyFont="1" applyBorder="1"/>
    <xf numFmtId="4" fontId="5" fillId="0" borderId="16" xfId="0" applyNumberFormat="1" applyFont="1" applyBorder="1"/>
    <xf numFmtId="0" fontId="23" fillId="4" borderId="0" xfId="0" applyFont="1" applyFill="1" applyBorder="1"/>
    <xf numFmtId="4" fontId="23" fillId="4" borderId="0" xfId="0" applyNumberFormat="1" applyFont="1" applyFill="1" applyBorder="1"/>
    <xf numFmtId="4" fontId="23" fillId="4" borderId="3" xfId="0" applyNumberFormat="1" applyFont="1" applyFill="1" applyBorder="1"/>
    <xf numFmtId="0" fontId="6" fillId="4" borderId="3" xfId="0" applyFont="1" applyFill="1" applyBorder="1"/>
    <xf numFmtId="4" fontId="6" fillId="0" borderId="17" xfId="0" applyNumberFormat="1" applyFont="1" applyBorder="1"/>
    <xf numFmtId="4" fontId="5" fillId="0" borderId="17" xfId="0" applyNumberFormat="1" applyFont="1" applyBorder="1"/>
    <xf numFmtId="0" fontId="6" fillId="0" borderId="9" xfId="0" applyFont="1" applyFill="1" applyBorder="1"/>
    <xf numFmtId="0" fontId="6" fillId="0" borderId="0" xfId="0" applyFont="1" applyFill="1" applyBorder="1"/>
    <xf numFmtId="0" fontId="6" fillId="0" borderId="3" xfId="0" applyFont="1" applyFill="1" applyBorder="1"/>
    <xf numFmtId="4" fontId="6" fillId="0" borderId="0" xfId="0" applyNumberFormat="1" applyFont="1" applyBorder="1"/>
    <xf numFmtId="4" fontId="5" fillId="0" borderId="0" xfId="0" applyNumberFormat="1" applyFont="1" applyBorder="1"/>
    <xf numFmtId="0" fontId="6" fillId="0" borderId="10" xfId="0" applyFont="1" applyFill="1" applyBorder="1"/>
    <xf numFmtId="0" fontId="6" fillId="0" borderId="4" xfId="0" applyFont="1" applyFill="1" applyBorder="1"/>
    <xf numFmtId="0" fontId="6" fillId="0" borderId="5" xfId="0" applyFont="1" applyFill="1" applyBorder="1"/>
    <xf numFmtId="4" fontId="6" fillId="0" borderId="6" xfId="0" applyNumberFormat="1" applyFont="1" applyBorder="1" applyAlignment="1">
      <alignment horizontal="right"/>
    </xf>
    <xf numFmtId="4" fontId="5" fillId="0" borderId="6" xfId="0" applyNumberFormat="1" applyFont="1" applyBorder="1" applyAlignment="1">
      <alignment horizontal="right"/>
    </xf>
    <xf numFmtId="10" fontId="6" fillId="0" borderId="0" xfId="0" applyNumberFormat="1" applyFont="1" applyAlignment="1">
      <alignment horizontal="center"/>
    </xf>
    <xf numFmtId="0" fontId="17" fillId="2" borderId="0" xfId="0" applyFont="1" applyFill="1" applyAlignment="1">
      <alignment horizontal="center"/>
    </xf>
    <xf numFmtId="0" fontId="6" fillId="2" borderId="26" xfId="0" applyFont="1" applyFill="1" applyBorder="1"/>
    <xf numFmtId="0" fontId="6" fillId="2" borderId="27" xfId="0" applyFont="1" applyFill="1" applyBorder="1"/>
    <xf numFmtId="4" fontId="15" fillId="0" borderId="0" xfId="0" applyNumberFormat="1" applyFont="1"/>
    <xf numFmtId="0" fontId="6" fillId="2" borderId="15" xfId="0" applyFont="1" applyFill="1" applyBorder="1"/>
    <xf numFmtId="0" fontId="6" fillId="2" borderId="28" xfId="0" applyFont="1" applyFill="1" applyBorder="1"/>
    <xf numFmtId="4" fontId="18" fillId="0" borderId="0" xfId="0" applyNumberFormat="1" applyFont="1"/>
    <xf numFmtId="0" fontId="6" fillId="2" borderId="15" xfId="0" applyFont="1" applyFill="1" applyBorder="1" applyAlignment="1">
      <alignment horizontal="center"/>
    </xf>
    <xf numFmtId="4" fontId="6" fillId="2" borderId="28" xfId="0" applyNumberFormat="1" applyFont="1" applyFill="1" applyBorder="1"/>
    <xf numFmtId="0" fontId="18" fillId="0" borderId="0" xfId="0" applyFont="1"/>
    <xf numFmtId="0" fontId="5" fillId="2" borderId="0" xfId="0" applyFont="1" applyFill="1" applyAlignment="1">
      <alignment horizontal="center"/>
    </xf>
    <xf numFmtId="49" fontId="5" fillId="2" borderId="0" xfId="0" applyNumberFormat="1" applyFont="1" applyFill="1" applyAlignment="1">
      <alignment horizontal="center"/>
    </xf>
    <xf numFmtId="4" fontId="6" fillId="2" borderId="73" xfId="0" applyNumberFormat="1" applyFont="1" applyFill="1" applyBorder="1"/>
    <xf numFmtId="0" fontId="6" fillId="2" borderId="0" xfId="0" applyFont="1" applyFill="1"/>
    <xf numFmtId="0" fontId="6" fillId="2" borderId="13" xfId="0" applyFont="1" applyFill="1" applyBorder="1"/>
    <xf numFmtId="0" fontId="6" fillId="2" borderId="39" xfId="0" applyFont="1" applyFill="1" applyBorder="1"/>
    <xf numFmtId="0" fontId="6" fillId="4" borderId="9" xfId="0" applyFont="1" applyFill="1" applyBorder="1" applyAlignment="1">
      <alignment horizontal="center"/>
    </xf>
    <xf numFmtId="0" fontId="18" fillId="4" borderId="9" xfId="0" applyFont="1" applyFill="1" applyBorder="1" applyAlignment="1">
      <alignment horizontal="center"/>
    </xf>
    <xf numFmtId="0" fontId="9" fillId="0" borderId="37" xfId="0" applyFont="1" applyFill="1" applyBorder="1" applyAlignment="1">
      <alignment vertical="center"/>
    </xf>
    <xf numFmtId="0" fontId="26" fillId="4" borderId="0" xfId="0" applyFont="1" applyFill="1" applyBorder="1" applyAlignment="1">
      <alignment vertical="center" wrapText="1"/>
    </xf>
    <xf numFmtId="0" fontId="26" fillId="2" borderId="14" xfId="0" applyFont="1" applyFill="1" applyBorder="1" applyAlignment="1">
      <alignment vertical="center" wrapText="1"/>
    </xf>
    <xf numFmtId="0" fontId="26" fillId="2" borderId="18" xfId="0" applyFont="1" applyFill="1" applyBorder="1" applyAlignment="1">
      <alignment vertical="center" wrapText="1"/>
    </xf>
    <xf numFmtId="0" fontId="26" fillId="2" borderId="19"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7" fillId="4" borderId="0" xfId="0" applyFont="1" applyFill="1" applyBorder="1" applyAlignment="1">
      <alignment horizontal="center" vertical="center" wrapText="1"/>
    </xf>
    <xf numFmtId="0" fontId="27" fillId="4" borderId="16" xfId="0" applyFont="1" applyFill="1" applyBorder="1" applyAlignment="1">
      <alignment horizontal="center" vertical="center" wrapText="1"/>
    </xf>
    <xf numFmtId="0" fontId="28" fillId="4" borderId="0" xfId="0" applyFont="1" applyFill="1"/>
    <xf numFmtId="0" fontId="6" fillId="4" borderId="0" xfId="0" applyFont="1" applyFill="1"/>
    <xf numFmtId="0" fontId="29" fillId="3" borderId="7" xfId="0" applyFont="1" applyFill="1" applyBorder="1" applyAlignment="1">
      <alignment horizontal="center" vertical="center" wrapText="1"/>
    </xf>
    <xf numFmtId="0" fontId="28" fillId="4" borderId="13" xfId="0" applyFont="1" applyFill="1" applyBorder="1"/>
    <xf numFmtId="0" fontId="6" fillId="4" borderId="17" xfId="0" applyFont="1" applyFill="1" applyBorder="1"/>
    <xf numFmtId="0" fontId="29" fillId="3" borderId="14" xfId="0" quotePrefix="1" applyFont="1" applyFill="1" applyBorder="1" applyAlignment="1">
      <alignment horizontal="center" vertical="center" wrapText="1"/>
    </xf>
    <xf numFmtId="0" fontId="6" fillId="0" borderId="15" xfId="0" applyFont="1" applyBorder="1"/>
    <xf numFmtId="0" fontId="18" fillId="0" borderId="1" xfId="0" applyFont="1" applyBorder="1" applyAlignment="1">
      <alignment horizontal="center" wrapText="1"/>
    </xf>
    <xf numFmtId="0" fontId="16" fillId="0" borderId="9" xfId="0" applyFont="1" applyBorder="1" applyAlignment="1">
      <alignment horizontal="center" wrapText="1"/>
    </xf>
    <xf numFmtId="0" fontId="18" fillId="2" borderId="0" xfId="0" applyFont="1" applyFill="1" applyBorder="1" applyAlignment="1">
      <alignment horizontal="left" vertical="top"/>
    </xf>
    <xf numFmtId="0" fontId="18" fillId="2" borderId="0" xfId="0" applyFont="1" applyFill="1" applyBorder="1" applyAlignment="1">
      <alignment horizontal="left"/>
    </xf>
    <xf numFmtId="0" fontId="18" fillId="2" borderId="0" xfId="0" applyFont="1" applyFill="1" applyBorder="1" applyAlignment="1">
      <alignment horizontal="left" vertical="top" wrapText="1"/>
    </xf>
    <xf numFmtId="0" fontId="18" fillId="2" borderId="0" xfId="0" applyFont="1" applyFill="1" applyBorder="1"/>
    <xf numFmtId="3" fontId="18" fillId="2" borderId="0" xfId="0" applyNumberFormat="1" applyFont="1" applyFill="1" applyBorder="1" applyAlignment="1">
      <alignment horizontal="center" vertical="center"/>
    </xf>
    <xf numFmtId="3" fontId="18" fillId="2" borderId="0" xfId="0" applyNumberFormat="1" applyFont="1" applyFill="1" applyBorder="1"/>
    <xf numFmtId="0" fontId="16" fillId="0" borderId="0" xfId="0" applyFont="1" applyBorder="1" applyAlignment="1">
      <alignment horizontal="center" wrapText="1"/>
    </xf>
    <xf numFmtId="3" fontId="18" fillId="9" borderId="0" xfId="0" applyNumberFormat="1" applyFont="1" applyFill="1" applyBorder="1"/>
    <xf numFmtId="3" fontId="18" fillId="2" borderId="0"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0" borderId="0" xfId="0" applyFont="1" applyBorder="1" applyAlignment="1">
      <alignment vertical="top"/>
    </xf>
    <xf numFmtId="3" fontId="18" fillId="0" borderId="0" xfId="0" applyNumberFormat="1" applyFont="1" applyBorder="1"/>
    <xf numFmtId="3" fontId="18" fillId="0" borderId="36" xfId="0" applyNumberFormat="1" applyFont="1" applyBorder="1"/>
    <xf numFmtId="3" fontId="18" fillId="0" borderId="0" xfId="0" applyNumberFormat="1" applyFont="1" applyBorder="1" applyAlignment="1"/>
    <xf numFmtId="4" fontId="18" fillId="0" borderId="18" xfId="0" applyNumberFormat="1" applyFont="1" applyBorder="1" applyAlignment="1"/>
    <xf numFmtId="4" fontId="18" fillId="0" borderId="32" xfId="0" applyNumberFormat="1" applyFont="1" applyBorder="1" applyAlignment="1"/>
    <xf numFmtId="0" fontId="18" fillId="0" borderId="3" xfId="0" applyFont="1" applyBorder="1"/>
    <xf numFmtId="0" fontId="18" fillId="0" borderId="0" xfId="0" quotePrefix="1" applyFont="1" applyBorder="1" applyAlignment="1">
      <alignment horizontal="right"/>
    </xf>
    <xf numFmtId="4" fontId="18" fillId="0" borderId="3" xfId="0" applyNumberFormat="1" applyFont="1" applyBorder="1"/>
    <xf numFmtId="43" fontId="6" fillId="0" borderId="0" xfId="3" applyFont="1"/>
    <xf numFmtId="43" fontId="6" fillId="0" borderId="0" xfId="0" applyNumberFormat="1" applyFont="1"/>
    <xf numFmtId="0" fontId="16" fillId="0" borderId="0" xfId="0" applyFont="1" applyBorder="1" applyAlignment="1"/>
    <xf numFmtId="4" fontId="6" fillId="0" borderId="38" xfId="0" applyNumberFormat="1" applyFont="1" applyBorder="1"/>
    <xf numFmtId="0" fontId="6" fillId="0" borderId="0" xfId="0" applyFont="1" applyBorder="1" applyAlignment="1">
      <alignment vertical="top"/>
    </xf>
    <xf numFmtId="3" fontId="6" fillId="0" borderId="0" xfId="0" applyNumberFormat="1" applyFont="1" applyBorder="1"/>
    <xf numFmtId="43" fontId="18" fillId="0" borderId="0" xfId="3" applyFont="1" applyBorder="1"/>
    <xf numFmtId="0" fontId="6" fillId="0" borderId="10" xfId="0" applyFont="1" applyBorder="1"/>
    <xf numFmtId="0" fontId="6" fillId="0" borderId="4" xfId="0" applyFont="1" applyBorder="1"/>
    <xf numFmtId="43" fontId="6" fillId="0" borderId="4" xfId="0" applyNumberFormat="1" applyFont="1" applyBorder="1"/>
    <xf numFmtId="0" fontId="6" fillId="0" borderId="5" xfId="0" applyFont="1" applyBorder="1"/>
    <xf numFmtId="4" fontId="6" fillId="0" borderId="0" xfId="0" applyNumberFormat="1" applyFont="1"/>
    <xf numFmtId="0" fontId="9" fillId="0" borderId="0" xfId="0" applyFont="1" applyFill="1" applyAlignment="1">
      <alignment vertical="center"/>
    </xf>
    <xf numFmtId="0" fontId="11" fillId="4" borderId="12"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29" fillId="3" borderId="7" xfId="0" quotePrefix="1" applyFont="1" applyFill="1" applyBorder="1" applyAlignment="1">
      <alignment horizontal="center" vertical="center" wrapText="1"/>
    </xf>
    <xf numFmtId="43" fontId="6" fillId="0" borderId="0" xfId="0" applyNumberFormat="1" applyFont="1" applyBorder="1"/>
    <xf numFmtId="3" fontId="6" fillId="0" borderId="4" xfId="0" applyNumberFormat="1" applyFont="1" applyBorder="1"/>
    <xf numFmtId="43" fontId="18" fillId="0" borderId="0" xfId="3" applyFont="1"/>
    <xf numFmtId="3" fontId="18" fillId="0" borderId="0" xfId="0" applyNumberFormat="1" applyFont="1" applyFill="1" applyBorder="1"/>
    <xf numFmtId="43" fontId="18" fillId="0" borderId="0" xfId="0" applyNumberFormat="1" applyFont="1" applyBorder="1"/>
    <xf numFmtId="3" fontId="6" fillId="0" borderId="3" xfId="0" applyNumberFormat="1" applyFont="1" applyBorder="1"/>
    <xf numFmtId="3" fontId="6" fillId="0" borderId="0" xfId="0" applyNumberFormat="1" applyFont="1"/>
    <xf numFmtId="0" fontId="31" fillId="0" borderId="0" xfId="0" applyFont="1"/>
    <xf numFmtId="0" fontId="34" fillId="4" borderId="22" xfId="0" applyFont="1" applyFill="1" applyBorder="1" applyAlignment="1">
      <alignment vertical="center" wrapText="1"/>
    </xf>
    <xf numFmtId="0" fontId="35" fillId="4" borderId="22" xfId="0" applyFont="1" applyFill="1" applyBorder="1" applyAlignment="1">
      <alignment horizontal="center" vertical="center" wrapText="1"/>
    </xf>
    <xf numFmtId="0" fontId="6" fillId="0" borderId="15" xfId="0" applyFont="1" applyFill="1" applyBorder="1"/>
    <xf numFmtId="0" fontId="5" fillId="4" borderId="11" xfId="0" applyFont="1" applyFill="1" applyBorder="1" applyAlignment="1">
      <alignment horizontal="center" vertical="center"/>
    </xf>
    <xf numFmtId="0" fontId="10" fillId="4" borderId="28" xfId="0" applyFont="1" applyFill="1" applyBorder="1" applyAlignment="1">
      <alignment vertical="center"/>
    </xf>
    <xf numFmtId="0" fontId="29" fillId="4" borderId="7" xfId="0" applyFont="1" applyFill="1" applyBorder="1" applyAlignment="1">
      <alignment horizontal="center" vertical="center"/>
    </xf>
    <xf numFmtId="0" fontId="29" fillId="4" borderId="14" xfId="0" applyFont="1" applyFill="1" applyBorder="1" applyAlignment="1">
      <alignment horizontal="center" vertical="center"/>
    </xf>
    <xf numFmtId="0" fontId="35" fillId="4" borderId="16" xfId="0" applyFont="1" applyFill="1" applyBorder="1" applyAlignment="1">
      <alignment horizontal="center" vertical="center"/>
    </xf>
    <xf numFmtId="0" fontId="6" fillId="4" borderId="13" xfId="0" applyFont="1" applyFill="1" applyBorder="1"/>
    <xf numFmtId="0" fontId="6" fillId="4" borderId="37" xfId="0" applyFont="1" applyFill="1" applyBorder="1"/>
    <xf numFmtId="0" fontId="6" fillId="4" borderId="39" xfId="0" applyFont="1" applyFill="1" applyBorder="1"/>
    <xf numFmtId="0" fontId="20" fillId="4" borderId="16" xfId="0" applyFont="1" applyFill="1" applyBorder="1" applyAlignment="1">
      <alignment horizontal="center" vertical="center"/>
    </xf>
    <xf numFmtId="0" fontId="5" fillId="4" borderId="15" xfId="0" applyFont="1" applyFill="1" applyBorder="1" applyAlignment="1">
      <alignment horizontal="center"/>
    </xf>
    <xf numFmtId="4" fontId="29" fillId="4" borderId="15" xfId="0" applyNumberFormat="1" applyFont="1" applyFill="1" applyBorder="1"/>
    <xf numFmtId="4" fontId="29" fillId="4" borderId="0" xfId="0" applyNumberFormat="1" applyFont="1" applyFill="1" applyBorder="1"/>
    <xf numFmtId="4" fontId="29" fillId="4" borderId="28" xfId="0" applyNumberFormat="1" applyFont="1" applyFill="1" applyBorder="1"/>
    <xf numFmtId="4" fontId="17" fillId="4" borderId="16" xfId="0" applyNumberFormat="1" applyFont="1" applyFill="1" applyBorder="1"/>
    <xf numFmtId="0" fontId="36" fillId="4" borderId="16" xfId="0" applyFont="1" applyFill="1" applyBorder="1" applyAlignment="1">
      <alignment vertical="center"/>
    </xf>
    <xf numFmtId="0" fontId="37" fillId="4" borderId="13" xfId="0" applyFont="1" applyFill="1" applyBorder="1"/>
    <xf numFmtId="4" fontId="37" fillId="4" borderId="13" xfId="0" applyNumberFormat="1" applyFont="1" applyFill="1" applyBorder="1"/>
    <xf numFmtId="4" fontId="37" fillId="4" borderId="37" xfId="0" applyNumberFormat="1" applyFont="1" applyFill="1" applyBorder="1"/>
    <xf numFmtId="4" fontId="37" fillId="4" borderId="39" xfId="0" applyNumberFormat="1" applyFont="1" applyFill="1" applyBorder="1"/>
    <xf numFmtId="0" fontId="19" fillId="4" borderId="28" xfId="0" applyFont="1" applyFill="1" applyBorder="1"/>
    <xf numFmtId="4" fontId="19" fillId="4" borderId="16" xfId="0" applyNumberFormat="1" applyFont="1" applyFill="1" applyBorder="1"/>
    <xf numFmtId="4" fontId="38" fillId="0" borderId="0" xfId="0" applyNumberFormat="1" applyFont="1"/>
    <xf numFmtId="4" fontId="19" fillId="0" borderId="0" xfId="0" applyNumberFormat="1" applyFont="1"/>
    <xf numFmtId="0" fontId="36" fillId="0" borderId="0" xfId="0" applyFont="1"/>
    <xf numFmtId="0" fontId="37" fillId="4" borderId="26" xfId="0" applyFont="1" applyFill="1" applyBorder="1"/>
    <xf numFmtId="4" fontId="37" fillId="4" borderId="12" xfId="0" applyNumberFormat="1" applyFont="1" applyFill="1" applyBorder="1"/>
    <xf numFmtId="4" fontId="37" fillId="4" borderId="27" xfId="0" applyNumberFormat="1" applyFont="1" applyFill="1" applyBorder="1"/>
    <xf numFmtId="4" fontId="37" fillId="4" borderId="26" xfId="0" applyNumberFormat="1" applyFont="1" applyFill="1" applyBorder="1"/>
    <xf numFmtId="4" fontId="19" fillId="4" borderId="58" xfId="0" applyNumberFormat="1" applyFont="1" applyFill="1" applyBorder="1"/>
    <xf numFmtId="4" fontId="36" fillId="0" borderId="0" xfId="0" applyNumberFormat="1" applyFont="1"/>
    <xf numFmtId="4" fontId="29" fillId="4" borderId="0" xfId="0" applyNumberFormat="1" applyFont="1" applyFill="1" applyBorder="1" applyAlignment="1">
      <alignment vertical="center"/>
    </xf>
    <xf numFmtId="4" fontId="17" fillId="4" borderId="58" xfId="0" applyNumberFormat="1" applyFont="1" applyFill="1" applyBorder="1"/>
    <xf numFmtId="0" fontId="38" fillId="0" borderId="0" xfId="0" applyFont="1"/>
    <xf numFmtId="0" fontId="6" fillId="4" borderId="16" xfId="0" applyFont="1" applyFill="1" applyBorder="1" applyAlignment="1">
      <alignment vertical="center"/>
    </xf>
    <xf numFmtId="4" fontId="39" fillId="4" borderId="37" xfId="0" applyNumberFormat="1" applyFont="1" applyFill="1" applyBorder="1"/>
    <xf numFmtId="4" fontId="39" fillId="4" borderId="39" xfId="0" applyNumberFormat="1" applyFont="1" applyFill="1" applyBorder="1"/>
    <xf numFmtId="4" fontId="19" fillId="4" borderId="40" xfId="0" applyNumberFormat="1" applyFont="1" applyFill="1" applyBorder="1"/>
    <xf numFmtId="0" fontId="31" fillId="4" borderId="26" xfId="0" applyFont="1" applyFill="1" applyBorder="1"/>
    <xf numFmtId="0" fontId="31" fillId="4" borderId="12" xfId="0" applyFont="1" applyFill="1" applyBorder="1"/>
    <xf numFmtId="0" fontId="31" fillId="4" borderId="27" xfId="0" applyFont="1" applyFill="1" applyBorder="1"/>
    <xf numFmtId="0" fontId="15" fillId="4" borderId="16" xfId="0" applyFont="1" applyFill="1" applyBorder="1"/>
    <xf numFmtId="0" fontId="15" fillId="4" borderId="58" xfId="0" applyFont="1" applyFill="1" applyBorder="1"/>
    <xf numFmtId="0" fontId="15" fillId="4" borderId="12" xfId="0" applyFont="1" applyFill="1" applyBorder="1"/>
    <xf numFmtId="0" fontId="15" fillId="4" borderId="70" xfId="0" applyFont="1" applyFill="1" applyBorder="1"/>
    <xf numFmtId="4" fontId="29" fillId="4" borderId="6" xfId="0" applyNumberFormat="1" applyFont="1" applyFill="1" applyBorder="1"/>
    <xf numFmtId="164" fontId="31" fillId="4" borderId="0" xfId="0" applyNumberFormat="1" applyFont="1" applyFill="1" applyBorder="1"/>
    <xf numFmtId="4" fontId="31" fillId="4" borderId="0" xfId="0" applyNumberFormat="1" applyFont="1" applyFill="1" applyBorder="1" applyAlignment="1">
      <alignment horizontal="center" vertical="center"/>
    </xf>
    <xf numFmtId="4" fontId="31" fillId="4" borderId="0" xfId="0" applyNumberFormat="1" applyFont="1" applyFill="1" applyBorder="1"/>
    <xf numFmtId="4" fontId="15" fillId="4" borderId="0" xfId="0" applyNumberFormat="1" applyFont="1" applyFill="1" applyBorder="1" applyAlignment="1">
      <alignment horizontal="center" vertical="center"/>
    </xf>
    <xf numFmtId="0" fontId="31" fillId="4" borderId="0" xfId="0" applyFont="1" applyFill="1" applyBorder="1"/>
    <xf numFmtId="4" fontId="7" fillId="4" borderId="0" xfId="0" applyNumberFormat="1" applyFont="1" applyFill="1" applyBorder="1"/>
    <xf numFmtId="4" fontId="40" fillId="4" borderId="0" xfId="0" applyNumberFormat="1" applyFont="1" applyFill="1" applyBorder="1"/>
    <xf numFmtId="4" fontId="38" fillId="0" borderId="0" xfId="0" applyNumberFormat="1" applyFont="1" applyAlignment="1">
      <alignment horizontal="right" vertical="center"/>
    </xf>
    <xf numFmtId="0" fontId="6" fillId="8" borderId="0" xfId="0" applyFont="1" applyFill="1"/>
    <xf numFmtId="0" fontId="15" fillId="8" borderId="0" xfId="0" applyFont="1" applyFill="1" applyBorder="1" applyAlignment="1">
      <alignment horizontal="center"/>
    </xf>
    <xf numFmtId="0" fontId="6" fillId="0" borderId="0" xfId="0" applyFont="1" applyAlignment="1">
      <alignment vertical="justify"/>
    </xf>
    <xf numFmtId="0" fontId="5" fillId="8" borderId="0" xfId="0" applyFont="1" applyFill="1" applyBorder="1" applyAlignment="1">
      <alignment horizontal="left"/>
    </xf>
    <xf numFmtId="0" fontId="6" fillId="8" borderId="0" xfId="0" quotePrefix="1" applyFont="1" applyFill="1" applyAlignment="1">
      <alignment horizontal="left"/>
    </xf>
    <xf numFmtId="0" fontId="5" fillId="10" borderId="14" xfId="0" quotePrefix="1" applyFont="1" applyFill="1" applyBorder="1" applyAlignment="1"/>
    <xf numFmtId="3" fontId="42" fillId="0" borderId="11" xfId="1" applyNumberFormat="1" applyFont="1" applyBorder="1" applyAlignment="1">
      <alignment horizontal="center" vertical="center" wrapText="1"/>
    </xf>
    <xf numFmtId="0" fontId="15" fillId="0" borderId="33" xfId="1" applyFont="1" applyBorder="1" applyAlignment="1">
      <alignment horizontal="right"/>
    </xf>
    <xf numFmtId="4" fontId="15" fillId="0" borderId="8" xfId="1" applyNumberFormat="1" applyFont="1" applyFill="1" applyBorder="1"/>
    <xf numFmtId="4" fontId="15" fillId="0" borderId="22" xfId="1" applyNumberFormat="1" applyFont="1" applyFill="1" applyBorder="1"/>
    <xf numFmtId="0" fontId="15" fillId="0" borderId="33" xfId="1" applyFont="1" applyBorder="1" applyAlignment="1">
      <alignment horizontal="left"/>
    </xf>
    <xf numFmtId="0" fontId="15" fillId="0" borderId="34" xfId="1" applyFont="1" applyBorder="1" applyAlignment="1">
      <alignment horizontal="right"/>
    </xf>
    <xf numFmtId="4" fontId="15" fillId="0" borderId="9" xfId="1" applyNumberFormat="1" applyFont="1" applyFill="1" applyBorder="1"/>
    <xf numFmtId="4" fontId="15" fillId="0" borderId="16" xfId="1" applyNumberFormat="1" applyFont="1" applyFill="1" applyBorder="1"/>
    <xf numFmtId="0" fontId="15" fillId="0" borderId="34" xfId="1" applyFont="1" applyBorder="1" applyAlignment="1">
      <alignment horizontal="left"/>
    </xf>
    <xf numFmtId="4" fontId="18" fillId="0" borderId="9" xfId="1" applyNumberFormat="1" applyFont="1" applyFill="1" applyBorder="1"/>
    <xf numFmtId="4" fontId="18" fillId="0" borderId="16" xfId="1" applyNumberFormat="1" applyFont="1" applyFill="1" applyBorder="1"/>
    <xf numFmtId="0" fontId="43" fillId="0" borderId="34" xfId="1" applyFont="1" applyBorder="1" applyAlignment="1">
      <alignment horizontal="right"/>
    </xf>
    <xf numFmtId="0" fontId="44" fillId="0" borderId="34" xfId="1" applyFont="1" applyBorder="1" applyAlignment="1">
      <alignment horizontal="left"/>
    </xf>
    <xf numFmtId="0" fontId="6" fillId="0" borderId="35" xfId="1" applyFont="1" applyBorder="1"/>
    <xf numFmtId="4" fontId="18" fillId="0" borderId="10" xfId="1" applyNumberFormat="1" applyFont="1" applyFill="1" applyBorder="1"/>
    <xf numFmtId="4" fontId="18" fillId="0" borderId="23" xfId="1" applyNumberFormat="1" applyFont="1" applyFill="1" applyBorder="1"/>
    <xf numFmtId="4" fontId="15" fillId="0" borderId="23" xfId="1" applyNumberFormat="1" applyFont="1" applyFill="1" applyBorder="1"/>
    <xf numFmtId="0" fontId="6" fillId="0" borderId="35" xfId="1" applyFont="1" applyBorder="1" applyAlignment="1">
      <alignment horizontal="left"/>
    </xf>
    <xf numFmtId="0" fontId="6" fillId="0" borderId="0" xfId="1" applyFont="1" applyBorder="1"/>
    <xf numFmtId="4" fontId="18" fillId="0" borderId="0" xfId="1" applyNumberFormat="1" applyFont="1" applyBorder="1" applyAlignment="1">
      <alignment horizontal="right"/>
    </xf>
    <xf numFmtId="4" fontId="18" fillId="0" borderId="0" xfId="1" applyNumberFormat="1" applyFont="1" applyBorder="1"/>
    <xf numFmtId="0" fontId="15" fillId="0" borderId="0" xfId="1" applyFont="1" applyBorder="1" applyAlignment="1">
      <alignment horizontal="center" vertical="center"/>
    </xf>
    <xf numFmtId="0" fontId="18" fillId="0" borderId="0" xfId="1" applyFont="1" applyBorder="1"/>
    <xf numFmtId="4" fontId="15" fillId="0" borderId="0" xfId="1" applyNumberFormat="1" applyFont="1" applyBorder="1" applyAlignment="1"/>
    <xf numFmtId="4" fontId="17" fillId="0" borderId="0" xfId="1" quotePrefix="1" applyNumberFormat="1" applyFont="1" applyBorder="1" applyAlignment="1">
      <alignment horizontal="right"/>
    </xf>
    <xf numFmtId="4" fontId="17" fillId="0" borderId="6" xfId="1" applyNumberFormat="1" applyFont="1" applyBorder="1" applyAlignment="1">
      <alignment horizontal="right" vertical="center"/>
    </xf>
    <xf numFmtId="0" fontId="18" fillId="0" borderId="0" xfId="1" applyFont="1" applyBorder="1" applyAlignment="1">
      <alignment horizontal="right" vertical="center"/>
    </xf>
    <xf numFmtId="4" fontId="15" fillId="0" borderId="0" xfId="1" applyNumberFormat="1" applyFont="1" applyBorder="1" applyAlignment="1">
      <alignment horizontal="center"/>
    </xf>
    <xf numFmtId="4" fontId="15" fillId="0" borderId="0" xfId="1" applyNumberFormat="1" applyFont="1" applyBorder="1" applyAlignment="1">
      <alignment horizontal="right" vertical="center"/>
    </xf>
    <xf numFmtId="0" fontId="16" fillId="0" borderId="7" xfId="0" applyFont="1" applyBorder="1" applyAlignment="1">
      <alignment horizontal="center"/>
    </xf>
    <xf numFmtId="0" fontId="16" fillId="0" borderId="7" xfId="0" applyFont="1" applyBorder="1" applyAlignment="1">
      <alignment horizontal="center" vertical="center"/>
    </xf>
    <xf numFmtId="4" fontId="16" fillId="2" borderId="7" xfId="0" applyNumberFormat="1" applyFont="1" applyFill="1" applyBorder="1" applyAlignment="1">
      <alignment vertical="center"/>
    </xf>
    <xf numFmtId="4" fontId="16" fillId="0" borderId="0" xfId="0" applyNumberFormat="1" applyFont="1" applyAlignment="1">
      <alignment vertical="center"/>
    </xf>
    <xf numFmtId="4" fontId="17" fillId="2" borderId="7" xfId="0" applyNumberFormat="1" applyFont="1" applyFill="1" applyBorder="1" applyAlignment="1">
      <alignment vertical="center"/>
    </xf>
    <xf numFmtId="4" fontId="46" fillId="0" borderId="7" xfId="0" applyNumberFormat="1" applyFont="1" applyBorder="1" applyAlignment="1">
      <alignment horizontal="right" vertical="center"/>
    </xf>
    <xf numFmtId="0" fontId="18" fillId="0" borderId="0" xfId="0" applyFont="1" applyAlignment="1">
      <alignment vertical="center"/>
    </xf>
    <xf numFmtId="4" fontId="18" fillId="0" borderId="0" xfId="0" applyNumberFormat="1" applyFont="1" applyAlignment="1">
      <alignment horizontal="right" vertical="center"/>
    </xf>
    <xf numFmtId="0" fontId="16" fillId="0" borderId="0" xfId="0" applyFont="1"/>
    <xf numFmtId="4" fontId="47" fillId="0" borderId="6" xfId="0" applyNumberFormat="1" applyFont="1" applyBorder="1"/>
    <xf numFmtId="0" fontId="48" fillId="0" borderId="0" xfId="0" applyFont="1" applyAlignment="1">
      <alignment horizontal="right"/>
    </xf>
    <xf numFmtId="0" fontId="18" fillId="0" borderId="7" xfId="0" applyFont="1" applyBorder="1" applyAlignment="1">
      <alignment horizontal="center"/>
    </xf>
    <xf numFmtId="0" fontId="6" fillId="0" borderId="0" xfId="0" applyFont="1" applyAlignment="1">
      <alignment horizontal="center" vertical="center"/>
    </xf>
    <xf numFmtId="0" fontId="39" fillId="0" borderId="7" xfId="0" applyFont="1" applyBorder="1" applyAlignment="1">
      <alignment horizontal="center"/>
    </xf>
    <xf numFmtId="0" fontId="16" fillId="0" borderId="18" xfId="0" applyFont="1" applyBorder="1" applyAlignment="1">
      <alignment horizontal="left"/>
    </xf>
    <xf numFmtId="0" fontId="16" fillId="0" borderId="19" xfId="0" applyFont="1" applyBorder="1" applyAlignment="1">
      <alignment horizontal="left"/>
    </xf>
    <xf numFmtId="0" fontId="39" fillId="0" borderId="7" xfId="0" quotePrefix="1" applyFont="1" applyBorder="1" applyAlignment="1">
      <alignment horizontal="center"/>
    </xf>
    <xf numFmtId="0" fontId="6" fillId="0" borderId="74" xfId="0" applyFont="1" applyBorder="1"/>
    <xf numFmtId="0" fontId="6" fillId="0" borderId="75" xfId="0" applyFont="1" applyBorder="1"/>
    <xf numFmtId="0" fontId="6" fillId="0" borderId="76" xfId="0" applyFont="1" applyBorder="1"/>
    <xf numFmtId="0" fontId="6" fillId="0" borderId="79" xfId="0" applyFont="1" applyBorder="1"/>
    <xf numFmtId="0" fontId="6" fillId="0" borderId="80" xfId="0" applyFont="1" applyBorder="1"/>
    <xf numFmtId="0" fontId="6" fillId="0" borderId="81" xfId="0" applyFont="1" applyBorder="1"/>
    <xf numFmtId="0" fontId="16" fillId="0" borderId="8" xfId="0" applyFont="1" applyBorder="1" applyAlignment="1">
      <alignment horizontal="center" wrapText="1" shrinkToFit="1"/>
    </xf>
    <xf numFmtId="0" fontId="5" fillId="0" borderId="0" xfId="0" applyFont="1" applyAlignment="1">
      <alignment wrapText="1"/>
    </xf>
    <xf numFmtId="0" fontId="6" fillId="4" borderId="82" xfId="0" applyFont="1" applyFill="1" applyBorder="1"/>
    <xf numFmtId="0" fontId="6" fillId="4" borderId="83" xfId="0" applyFont="1" applyFill="1" applyBorder="1"/>
    <xf numFmtId="0" fontId="6" fillId="4" borderId="84" xfId="0" applyFont="1" applyFill="1" applyBorder="1"/>
    <xf numFmtId="0" fontId="15" fillId="4" borderId="82" xfId="0" applyFont="1" applyFill="1" applyBorder="1"/>
    <xf numFmtId="0" fontId="15" fillId="4" borderId="83" xfId="0" applyFont="1" applyFill="1" applyBorder="1"/>
    <xf numFmtId="0" fontId="15" fillId="4" borderId="85" xfId="0" applyFont="1" applyFill="1" applyBorder="1"/>
    <xf numFmtId="0" fontId="15" fillId="0" borderId="16" xfId="0" applyFont="1" applyBorder="1"/>
    <xf numFmtId="0" fontId="5" fillId="10" borderId="18" xfId="0" quotePrefix="1" applyFont="1" applyFill="1" applyBorder="1" applyAlignment="1"/>
    <xf numFmtId="0" fontId="5" fillId="10" borderId="19" xfId="0" quotePrefix="1" applyFont="1" applyFill="1" applyBorder="1" applyAlignment="1"/>
    <xf numFmtId="0" fontId="11" fillId="11" borderId="0" xfId="0" applyFont="1" applyFill="1" applyAlignment="1">
      <alignment horizontal="left" vertical="center"/>
    </xf>
    <xf numFmtId="0" fontId="28" fillId="11" borderId="0" xfId="0" applyFont="1" applyFill="1" applyAlignment="1"/>
    <xf numFmtId="0" fontId="11" fillId="11" borderId="0" xfId="0" quotePrefix="1" applyFont="1" applyFill="1" applyBorder="1" applyAlignment="1">
      <alignment horizontal="left" vertical="center"/>
    </xf>
    <xf numFmtId="0" fontId="11" fillId="11" borderId="0" xfId="0" applyFont="1" applyFill="1" applyBorder="1" applyAlignment="1">
      <alignment horizontal="left" vertical="center"/>
    </xf>
    <xf numFmtId="0" fontId="28" fillId="11" borderId="0" xfId="0" applyFont="1" applyFill="1" applyBorder="1" applyAlignment="1"/>
    <xf numFmtId="0" fontId="28" fillId="11" borderId="0" xfId="0" applyFont="1" applyFill="1" applyBorder="1" applyAlignment="1">
      <alignment horizontal="left" vertical="center"/>
    </xf>
    <xf numFmtId="0" fontId="11" fillId="11" borderId="0" xfId="0" applyFont="1" applyFill="1" applyAlignment="1">
      <alignment vertical="center"/>
    </xf>
    <xf numFmtId="0" fontId="28" fillId="11" borderId="0" xfId="0" applyFont="1" applyFill="1" applyAlignment="1">
      <alignment vertical="center"/>
    </xf>
    <xf numFmtId="0" fontId="11" fillId="11" borderId="0" xfId="0" quotePrefix="1" applyFont="1" applyFill="1" applyAlignment="1">
      <alignment horizontal="left" vertical="center"/>
    </xf>
    <xf numFmtId="0" fontId="51" fillId="11" borderId="0" xfId="0" applyFont="1" applyFill="1" applyAlignment="1">
      <alignment vertical="center" wrapText="1"/>
    </xf>
    <xf numFmtId="0" fontId="52" fillId="11" borderId="0" xfId="0" applyFont="1" applyFill="1" applyAlignment="1">
      <alignment horizontal="left" vertical="center" wrapText="1"/>
    </xf>
    <xf numFmtId="0" fontId="52" fillId="11" borderId="0" xfId="0" applyFont="1" applyFill="1" applyAlignment="1">
      <alignment vertical="center"/>
    </xf>
    <xf numFmtId="4" fontId="6" fillId="0" borderId="15" xfId="0" applyNumberFormat="1" applyFont="1" applyBorder="1" applyAlignment="1">
      <alignment horizontal="center" vertical="center"/>
    </xf>
    <xf numFmtId="0" fontId="11" fillId="0" borderId="0" xfId="0" applyFont="1" applyFill="1" applyAlignment="1">
      <alignment horizontal="justify" vertical="center"/>
    </xf>
    <xf numFmtId="0" fontId="9" fillId="0" borderId="0" xfId="0" applyFont="1" applyFill="1" applyBorder="1" applyAlignment="1">
      <alignment horizontal="center"/>
    </xf>
    <xf numFmtId="0" fontId="12" fillId="0" borderId="0" xfId="0" applyFont="1" applyFill="1" applyBorder="1" applyAlignment="1">
      <alignment horizontal="center" vertical="center"/>
    </xf>
    <xf numFmtId="0" fontId="5" fillId="0" borderId="0" xfId="0" quotePrefix="1" applyFont="1" applyFill="1" applyBorder="1" applyAlignment="1">
      <alignment horizontal="center" vertical="center"/>
    </xf>
    <xf numFmtId="0" fontId="6" fillId="0" borderId="0" xfId="0" applyFont="1" applyFill="1" applyBorder="1" applyAlignment="1"/>
    <xf numFmtId="0" fontId="15" fillId="0" borderId="0" xfId="0" applyFont="1" applyFill="1" applyBorder="1" applyAlignment="1"/>
    <xf numFmtId="4" fontId="15" fillId="0" borderId="0" xfId="0" applyNumberFormat="1" applyFont="1" applyFill="1" applyBorder="1" applyAlignment="1"/>
    <xf numFmtId="4" fontId="21" fillId="0" borderId="0" xfId="0" applyNumberFormat="1" applyFont="1" applyFill="1" applyBorder="1" applyAlignment="1"/>
    <xf numFmtId="0" fontId="21" fillId="0" borderId="0" xfId="0" applyFont="1" applyFill="1" applyBorder="1" applyAlignment="1"/>
    <xf numFmtId="4" fontId="23" fillId="0" borderId="0" xfId="0" applyNumberFormat="1" applyFont="1" applyFill="1" applyBorder="1" applyAlignment="1"/>
    <xf numFmtId="0" fontId="6" fillId="0" borderId="0" xfId="0" applyFont="1" applyFill="1" applyAlignment="1"/>
    <xf numFmtId="0" fontId="20" fillId="4" borderId="16" xfId="0" applyFont="1" applyFill="1" applyBorder="1" applyAlignment="1">
      <alignment horizontal="center"/>
    </xf>
    <xf numFmtId="0" fontId="6" fillId="8" borderId="0" xfId="0" applyFont="1" applyFill="1" applyBorder="1"/>
    <xf numFmtId="0" fontId="15" fillId="8" borderId="0" xfId="0" applyFont="1" applyFill="1" applyBorder="1"/>
    <xf numFmtId="0" fontId="54" fillId="4" borderId="16" xfId="1" applyFont="1" applyFill="1" applyBorder="1" applyAlignment="1">
      <alignment horizontal="left" vertical="center" wrapText="1"/>
    </xf>
    <xf numFmtId="0" fontId="53" fillId="4" borderId="11" xfId="1" applyFont="1" applyFill="1" applyBorder="1" applyAlignment="1">
      <alignment horizontal="left" vertical="center" wrapText="1"/>
    </xf>
    <xf numFmtId="0" fontId="18" fillId="2" borderId="1" xfId="0" applyFont="1" applyFill="1" applyBorder="1" applyAlignment="1">
      <alignment horizontal="left"/>
    </xf>
    <xf numFmtId="0" fontId="18" fillId="2" borderId="1" xfId="0" applyFont="1" applyFill="1" applyBorder="1" applyAlignment="1">
      <alignment horizontal="left" wrapText="1"/>
    </xf>
    <xf numFmtId="0" fontId="18" fillId="2" borderId="1" xfId="0" applyFont="1" applyFill="1" applyBorder="1" applyAlignment="1"/>
    <xf numFmtId="3" fontId="18" fillId="2" borderId="1" xfId="0" applyNumberFormat="1" applyFont="1" applyFill="1" applyBorder="1" applyAlignment="1">
      <alignment horizontal="center"/>
    </xf>
    <xf numFmtId="3" fontId="18" fillId="2" borderId="1" xfId="0" applyNumberFormat="1" applyFont="1" applyFill="1" applyBorder="1" applyAlignment="1">
      <alignment horizontal="right"/>
    </xf>
    <xf numFmtId="3" fontId="16" fillId="2" borderId="1" xfId="0" applyNumberFormat="1" applyFont="1" applyFill="1" applyBorder="1" applyAlignment="1">
      <alignment horizontal="center"/>
    </xf>
    <xf numFmtId="3" fontId="18" fillId="9" borderId="1" xfId="0" applyNumberFormat="1" applyFont="1" applyFill="1" applyBorder="1" applyAlignment="1">
      <alignment horizontal="right"/>
    </xf>
    <xf numFmtId="3" fontId="18" fillId="2" borderId="2" xfId="0" applyNumberFormat="1" applyFont="1" applyFill="1" applyBorder="1" applyAlignment="1">
      <alignment horizontal="right"/>
    </xf>
    <xf numFmtId="3" fontId="18" fillId="0" borderId="1" xfId="0" applyNumberFormat="1" applyFont="1" applyFill="1" applyBorder="1" applyAlignment="1">
      <alignment horizontal="right"/>
    </xf>
    <xf numFmtId="0" fontId="55" fillId="0" borderId="77" xfId="0" applyFont="1" applyBorder="1"/>
    <xf numFmtId="0" fontId="55" fillId="0" borderId="78" xfId="0" applyFont="1" applyBorder="1"/>
    <xf numFmtId="0" fontId="55" fillId="0" borderId="0" xfId="0" applyFont="1"/>
    <xf numFmtId="0" fontId="6" fillId="0" borderId="0" xfId="0" applyFont="1" applyAlignment="1">
      <alignment horizontal="left"/>
    </xf>
    <xf numFmtId="0" fontId="16" fillId="0" borderId="14" xfId="0" quotePrefix="1" applyFont="1" applyBorder="1" applyAlignment="1">
      <alignment horizontal="left"/>
    </xf>
    <xf numFmtId="0" fontId="16" fillId="0" borderId="18" xfId="0" quotePrefix="1" applyFont="1" applyBorder="1" applyAlignment="1">
      <alignment horizontal="left"/>
    </xf>
    <xf numFmtId="0" fontId="16" fillId="0" borderId="18" xfId="0" applyFont="1" applyBorder="1" applyAlignment="1">
      <alignment horizontal="left"/>
    </xf>
    <xf numFmtId="0" fontId="5" fillId="0" borderId="9" xfId="0" applyFont="1" applyBorder="1"/>
    <xf numFmtId="4" fontId="6" fillId="0" borderId="0" xfId="0" applyNumberFormat="1" applyFont="1" applyAlignment="1">
      <alignment horizontal="right"/>
    </xf>
    <xf numFmtId="10" fontId="40" fillId="0" borderId="0" xfId="0" applyNumberFormat="1" applyFont="1" applyAlignment="1">
      <alignment horizontal="center" vertical="center"/>
    </xf>
    <xf numFmtId="4" fontId="6" fillId="0" borderId="6" xfId="0" applyNumberFormat="1" applyFont="1" applyBorder="1"/>
    <xf numFmtId="0" fontId="5" fillId="0" borderId="9" xfId="0" applyFont="1" applyBorder="1" applyAlignment="1">
      <alignment horizontal="center"/>
    </xf>
    <xf numFmtId="10" fontId="40" fillId="0" borderId="0" xfId="0" applyNumberFormat="1" applyFont="1" applyAlignment="1">
      <alignment horizontal="center"/>
    </xf>
    <xf numFmtId="9" fontId="18" fillId="0" borderId="0" xfId="2" applyFont="1" applyAlignment="1">
      <alignment horizontal="center"/>
    </xf>
    <xf numFmtId="4" fontId="46" fillId="0" borderId="7" xfId="0" applyNumberFormat="1" applyFont="1" applyBorder="1" applyAlignment="1">
      <alignment horizontal="center" vertical="center"/>
    </xf>
    <xf numFmtId="4" fontId="16" fillId="0" borderId="7" xfId="0" applyNumberFormat="1" applyFont="1" applyBorder="1" applyAlignment="1">
      <alignment horizontal="center" vertical="center"/>
    </xf>
    <xf numFmtId="0" fontId="6" fillId="0" borderId="0" xfId="0" applyFont="1" applyAlignment="1">
      <alignment horizontal="left"/>
    </xf>
    <xf numFmtId="0" fontId="5" fillId="0" borderId="9" xfId="0" applyFont="1" applyBorder="1" applyAlignment="1">
      <alignment horizontal="center"/>
    </xf>
    <xf numFmtId="0" fontId="5" fillId="2" borderId="0" xfId="0" quotePrefix="1" applyFont="1" applyFill="1" applyAlignment="1">
      <alignment horizontal="center"/>
    </xf>
    <xf numFmtId="0" fontId="17" fillId="2" borderId="0" xfId="0" quotePrefix="1" applyFont="1" applyFill="1" applyAlignment="1">
      <alignment horizontal="center"/>
    </xf>
    <xf numFmtId="0" fontId="11" fillId="11" borderId="0" xfId="1" quotePrefix="1" applyFont="1" applyFill="1" applyAlignment="1">
      <alignment vertical="center"/>
    </xf>
    <xf numFmtId="0" fontId="11" fillId="11" borderId="0" xfId="1" applyFont="1" applyFill="1" applyAlignment="1">
      <alignment vertical="center"/>
    </xf>
    <xf numFmtId="0" fontId="6" fillId="0" borderId="0" xfId="0" applyFont="1" applyAlignment="1">
      <alignment horizontal="center"/>
    </xf>
    <xf numFmtId="10" fontId="40" fillId="0" borderId="3" xfId="0" applyNumberFormat="1" applyFont="1" applyBorder="1" applyAlignment="1">
      <alignment horizontal="center" vertical="center"/>
    </xf>
    <xf numFmtId="10" fontId="40" fillId="0" borderId="3" xfId="0" applyNumberFormat="1" applyFont="1" applyBorder="1" applyAlignment="1">
      <alignment horizontal="center"/>
    </xf>
    <xf numFmtId="0" fontId="40" fillId="0" borderId="3" xfId="0" applyFont="1" applyBorder="1"/>
    <xf numFmtId="10" fontId="7" fillId="0" borderId="3" xfId="0" applyNumberFormat="1" applyFont="1" applyBorder="1" applyAlignment="1">
      <alignment horizontal="center"/>
    </xf>
    <xf numFmtId="10" fontId="7" fillId="0" borderId="3" xfId="0" applyNumberFormat="1" applyFont="1" applyBorder="1" applyAlignment="1">
      <alignment horizontal="center" vertical="center"/>
    </xf>
    <xf numFmtId="0" fontId="6" fillId="0" borderId="0" xfId="0" applyFont="1" applyFill="1" applyAlignment="1">
      <alignment vertical="center"/>
    </xf>
    <xf numFmtId="0" fontId="6" fillId="0" borderId="0" xfId="0" applyFont="1" applyFill="1" applyAlignment="1">
      <alignment horizontal="left" vertical="center"/>
    </xf>
    <xf numFmtId="0" fontId="8" fillId="0" borderId="0" xfId="0" applyFont="1" applyFill="1" applyAlignment="1">
      <alignment horizontal="justify" vertical="center"/>
    </xf>
    <xf numFmtId="0" fontId="6" fillId="0" borderId="7" xfId="0" applyFont="1" applyBorder="1" applyAlignment="1">
      <alignment horizontal="center"/>
    </xf>
    <xf numFmtId="0" fontId="6" fillId="0" borderId="0" xfId="0" applyFont="1" applyBorder="1" applyAlignment="1">
      <alignment horizontal="center"/>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7" xfId="0" applyFont="1" applyBorder="1" applyAlignment="1">
      <alignment horizontal="center"/>
    </xf>
    <xf numFmtId="0" fontId="6" fillId="0" borderId="14" xfId="0" applyFont="1" applyBorder="1" applyAlignment="1">
      <alignment horizontal="center"/>
    </xf>
    <xf numFmtId="0" fontId="5" fillId="0" borderId="14" xfId="0" applyFont="1" applyBorder="1" applyAlignment="1">
      <alignment horizontal="center"/>
    </xf>
    <xf numFmtId="4" fontId="5" fillId="0" borderId="11" xfId="0" applyNumberFormat="1" applyFont="1" applyBorder="1"/>
    <xf numFmtId="10" fontId="18" fillId="0" borderId="0" xfId="2" applyNumberFormat="1" applyFont="1" applyBorder="1" applyAlignment="1"/>
    <xf numFmtId="10" fontId="6" fillId="0" borderId="0" xfId="2" applyNumberFormat="1" applyFont="1" applyBorder="1" applyAlignment="1"/>
    <xf numFmtId="0" fontId="15" fillId="2" borderId="0" xfId="0" applyFont="1" applyFill="1"/>
    <xf numFmtId="4" fontId="15" fillId="2" borderId="0" xfId="0" applyNumberFormat="1" applyFont="1" applyFill="1"/>
    <xf numFmtId="0" fontId="6" fillId="0" borderId="14" xfId="0" applyFont="1" applyBorder="1" applyAlignment="1"/>
    <xf numFmtId="0" fontId="6" fillId="0" borderId="18" xfId="0" applyFont="1" applyBorder="1" applyAlignment="1"/>
    <xf numFmtId="0" fontId="6" fillId="0" borderId="19" xfId="0" applyFont="1" applyBorder="1" applyAlignment="1"/>
    <xf numFmtId="0" fontId="11" fillId="11" borderId="0" xfId="1" quotePrefix="1" applyFont="1" applyFill="1" applyAlignment="1">
      <alignment horizontal="left" vertical="center"/>
    </xf>
    <xf numFmtId="0" fontId="21" fillId="4" borderId="7" xfId="1" applyFont="1" applyFill="1" applyBorder="1" applyAlignment="1">
      <alignment horizontal="center" vertical="center"/>
    </xf>
    <xf numFmtId="0" fontId="21" fillId="0" borderId="7" xfId="0" applyFont="1" applyBorder="1" applyAlignment="1">
      <alignment horizontal="left" vertical="center"/>
    </xf>
    <xf numFmtId="0" fontId="21" fillId="0" borderId="7" xfId="0" applyFont="1" applyBorder="1" applyAlignment="1">
      <alignment vertical="center"/>
    </xf>
    <xf numFmtId="4" fontId="46" fillId="0" borderId="7" xfId="0" applyNumberFormat="1" applyFont="1" applyBorder="1" applyAlignment="1" applyProtection="1">
      <alignment horizontal="right" vertical="center"/>
      <protection locked="0" hidden="1"/>
    </xf>
    <xf numFmtId="0" fontId="16" fillId="0" borderId="14" xfId="0" quotePrefix="1" applyFont="1" applyBorder="1" applyAlignment="1" applyProtection="1">
      <alignment horizontal="left"/>
      <protection locked="0" hidden="1"/>
    </xf>
    <xf numFmtId="0" fontId="39" fillId="0" borderId="7" xfId="0" applyFont="1" applyBorder="1" applyAlignment="1" applyProtection="1">
      <alignment horizontal="center"/>
      <protection locked="0" hidden="1"/>
    </xf>
    <xf numFmtId="0" fontId="6" fillId="0" borderId="7" xfId="0" applyFont="1" applyBorder="1" applyAlignment="1" applyProtection="1">
      <alignment horizontal="center"/>
      <protection locked="0" hidden="1"/>
    </xf>
    <xf numFmtId="0" fontId="31" fillId="8" borderId="0" xfId="0" applyFont="1" applyFill="1" applyBorder="1"/>
    <xf numFmtId="0" fontId="31" fillId="8" borderId="0" xfId="0" applyFont="1" applyFill="1"/>
    <xf numFmtId="0" fontId="51" fillId="11" borderId="0" xfId="0" applyFont="1" applyFill="1" applyAlignment="1" applyProtection="1">
      <alignment vertical="center" wrapText="1"/>
    </xf>
    <xf numFmtId="0" fontId="6" fillId="0" borderId="0" xfId="0" applyFont="1" applyProtection="1"/>
    <xf numFmtId="0" fontId="52" fillId="11" borderId="0" xfId="0" applyFont="1" applyFill="1" applyAlignment="1" applyProtection="1">
      <alignment horizontal="left" vertical="center" wrapText="1"/>
    </xf>
    <xf numFmtId="0" fontId="52" fillId="11" borderId="0" xfId="0" applyFont="1" applyFill="1" applyAlignment="1" applyProtection="1">
      <alignment vertical="center"/>
    </xf>
    <xf numFmtId="0" fontId="9" fillId="0" borderId="11" xfId="0" applyFont="1" applyFill="1" applyBorder="1" applyAlignment="1" applyProtection="1">
      <alignment vertical="center"/>
    </xf>
    <xf numFmtId="0" fontId="6" fillId="0" borderId="15" xfId="0" applyFont="1" applyBorder="1" applyProtection="1"/>
    <xf numFmtId="0" fontId="26" fillId="4" borderId="0" xfId="0" applyFont="1" applyFill="1" applyBorder="1" applyAlignment="1" applyProtection="1">
      <alignment vertical="center" wrapText="1"/>
    </xf>
    <xf numFmtId="0" fontId="26" fillId="2" borderId="0" xfId="0" applyFont="1" applyFill="1" applyBorder="1" applyAlignment="1" applyProtection="1">
      <alignment vertical="center" wrapText="1"/>
    </xf>
    <xf numFmtId="0" fontId="26" fillId="2" borderId="0"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27" fillId="4" borderId="0" xfId="0" applyFont="1" applyFill="1" applyBorder="1" applyAlignment="1" applyProtection="1">
      <alignment horizontal="center" vertical="center" wrapText="1"/>
    </xf>
    <xf numFmtId="0" fontId="28" fillId="4" borderId="0" xfId="0" applyFont="1" applyFill="1" applyProtection="1"/>
    <xf numFmtId="0" fontId="6" fillId="4" borderId="0" xfId="0" applyFont="1" applyFill="1" applyProtection="1"/>
    <xf numFmtId="0" fontId="29" fillId="3" borderId="11" xfId="0" applyFont="1" applyFill="1" applyBorder="1" applyAlignment="1" applyProtection="1">
      <alignment horizontal="center" vertical="center" wrapText="1"/>
    </xf>
    <xf numFmtId="0" fontId="29" fillId="3" borderId="11" xfId="0" quotePrefix="1" applyFont="1" applyFill="1" applyBorder="1" applyAlignment="1" applyProtection="1">
      <alignment horizontal="center" vertical="center" wrapText="1"/>
    </xf>
    <xf numFmtId="0" fontId="5" fillId="0" borderId="8" xfId="0" applyFont="1" applyBorder="1" applyAlignment="1" applyProtection="1">
      <alignment horizontal="center" wrapText="1" shrinkToFit="1"/>
    </xf>
    <xf numFmtId="0" fontId="18" fillId="2" borderId="1" xfId="0" applyFont="1" applyFill="1" applyBorder="1" applyAlignment="1" applyProtection="1">
      <alignment horizontal="left"/>
    </xf>
    <xf numFmtId="0" fontId="18" fillId="2" borderId="1" xfId="0" applyFont="1" applyFill="1" applyBorder="1" applyAlignment="1" applyProtection="1">
      <alignment horizontal="left" wrapText="1"/>
    </xf>
    <xf numFmtId="0" fontId="18" fillId="2" borderId="1" xfId="0" applyFont="1" applyFill="1" applyBorder="1" applyAlignment="1" applyProtection="1"/>
    <xf numFmtId="3" fontId="18" fillId="2" borderId="1" xfId="0" applyNumberFormat="1" applyFont="1" applyFill="1" applyBorder="1" applyAlignment="1" applyProtection="1">
      <alignment horizontal="center"/>
    </xf>
    <xf numFmtId="3" fontId="18" fillId="2" borderId="1" xfId="0" applyNumberFormat="1" applyFont="1" applyFill="1" applyBorder="1" applyAlignment="1" applyProtection="1">
      <alignment horizontal="right"/>
    </xf>
    <xf numFmtId="3" fontId="16" fillId="2" borderId="1" xfId="0" applyNumberFormat="1" applyFont="1" applyFill="1" applyBorder="1" applyAlignment="1" applyProtection="1">
      <alignment horizontal="center"/>
    </xf>
    <xf numFmtId="0" fontId="18" fillId="0" borderId="1" xfId="0" applyFont="1" applyBorder="1" applyAlignment="1" applyProtection="1">
      <alignment horizontal="center" wrapText="1"/>
    </xf>
    <xf numFmtId="3" fontId="18" fillId="9" borderId="1" xfId="0" applyNumberFormat="1" applyFont="1" applyFill="1" applyBorder="1" applyAlignment="1" applyProtection="1">
      <alignment horizontal="right"/>
    </xf>
    <xf numFmtId="3" fontId="18" fillId="2" borderId="2" xfId="0" applyNumberFormat="1" applyFont="1" applyFill="1" applyBorder="1" applyAlignment="1" applyProtection="1">
      <alignment horizontal="right"/>
    </xf>
    <xf numFmtId="43" fontId="6" fillId="0" borderId="0" xfId="3" applyFont="1" applyProtection="1"/>
    <xf numFmtId="0" fontId="16" fillId="0" borderId="9" xfId="0" applyFont="1" applyBorder="1" applyAlignment="1" applyProtection="1">
      <alignment horizontal="center" wrapText="1"/>
    </xf>
    <xf numFmtId="0" fontId="18" fillId="2" borderId="0" xfId="0" applyFont="1" applyFill="1" applyBorder="1" applyAlignment="1" applyProtection="1">
      <alignment horizontal="left" vertical="top"/>
    </xf>
    <xf numFmtId="0" fontId="18" fillId="2" borderId="0" xfId="0" applyFont="1" applyFill="1" applyBorder="1" applyAlignment="1" applyProtection="1">
      <alignment horizontal="left"/>
    </xf>
    <xf numFmtId="0" fontId="18" fillId="2" borderId="0" xfId="0" applyFont="1" applyFill="1" applyBorder="1" applyAlignment="1" applyProtection="1">
      <alignment horizontal="left" vertical="top" wrapText="1"/>
    </xf>
    <xf numFmtId="0" fontId="18" fillId="2" borderId="0" xfId="0" applyFont="1" applyFill="1" applyBorder="1" applyProtection="1"/>
    <xf numFmtId="3" fontId="18" fillId="2" borderId="0" xfId="0" applyNumberFormat="1" applyFont="1" applyFill="1" applyBorder="1" applyAlignment="1" applyProtection="1">
      <alignment horizontal="center" vertical="center"/>
    </xf>
    <xf numFmtId="3" fontId="18" fillId="2" borderId="0" xfId="0" applyNumberFormat="1" applyFont="1" applyFill="1" applyBorder="1" applyProtection="1"/>
    <xf numFmtId="0" fontId="16" fillId="0" borderId="0" xfId="0" applyFont="1" applyBorder="1" applyAlignment="1" applyProtection="1">
      <alignment horizontal="center" wrapText="1"/>
    </xf>
    <xf numFmtId="3" fontId="18" fillId="9" borderId="0" xfId="0" applyNumberFormat="1" applyFont="1" applyFill="1" applyBorder="1" applyProtection="1"/>
    <xf numFmtId="3" fontId="18" fillId="2" borderId="0" xfId="0" applyNumberFormat="1" applyFont="1" applyFill="1" applyBorder="1" applyAlignment="1" applyProtection="1">
      <alignment horizontal="right" vertical="top"/>
    </xf>
    <xf numFmtId="3" fontId="18" fillId="2" borderId="3" xfId="0" applyNumberFormat="1" applyFont="1" applyFill="1" applyBorder="1" applyAlignment="1" applyProtection="1">
      <alignment horizontal="right" vertical="top"/>
    </xf>
    <xf numFmtId="0" fontId="18" fillId="0" borderId="0" xfId="0" applyFont="1" applyBorder="1" applyAlignment="1" applyProtection="1">
      <alignment vertical="top"/>
    </xf>
    <xf numFmtId="0" fontId="18" fillId="0" borderId="0" xfId="0" applyFont="1" applyBorder="1" applyProtection="1"/>
    <xf numFmtId="3" fontId="18" fillId="0" borderId="0" xfId="0" applyNumberFormat="1" applyFont="1" applyBorder="1" applyProtection="1"/>
    <xf numFmtId="3" fontId="18" fillId="0" borderId="36" xfId="0" applyNumberFormat="1" applyFont="1" applyBorder="1" applyProtection="1"/>
    <xf numFmtId="0" fontId="18" fillId="0" borderId="0" xfId="0" applyFont="1" applyBorder="1" applyAlignment="1" applyProtection="1"/>
    <xf numFmtId="3" fontId="18" fillId="0" borderId="0" xfId="0" applyNumberFormat="1" applyFont="1" applyBorder="1" applyAlignment="1" applyProtection="1"/>
    <xf numFmtId="4" fontId="18" fillId="0" borderId="18" xfId="0" applyNumberFormat="1" applyFont="1" applyBorder="1" applyAlignment="1" applyProtection="1"/>
    <xf numFmtId="4" fontId="18" fillId="0" borderId="32" xfId="0" applyNumberFormat="1" applyFont="1" applyBorder="1" applyAlignment="1" applyProtection="1"/>
    <xf numFmtId="9" fontId="6" fillId="0" borderId="0" xfId="2" applyFont="1" applyProtection="1"/>
    <xf numFmtId="0" fontId="18" fillId="0" borderId="3" xfId="0" applyFont="1" applyBorder="1" applyProtection="1"/>
    <xf numFmtId="0" fontId="18" fillId="0" borderId="0" xfId="0" quotePrefix="1" applyFont="1" applyBorder="1" applyAlignment="1" applyProtection="1">
      <alignment horizontal="right"/>
    </xf>
    <xf numFmtId="4" fontId="18" fillId="0" borderId="3" xfId="0" applyNumberFormat="1" applyFont="1" applyBorder="1" applyProtection="1"/>
    <xf numFmtId="0" fontId="6" fillId="0" borderId="3" xfId="0" applyFont="1" applyBorder="1" applyProtection="1"/>
    <xf numFmtId="0" fontId="16" fillId="0" borderId="0" xfId="0" applyFont="1" applyBorder="1" applyAlignment="1" applyProtection="1"/>
    <xf numFmtId="4" fontId="16" fillId="0" borderId="38" xfId="0" applyNumberFormat="1" applyFont="1" applyBorder="1" applyProtection="1"/>
    <xf numFmtId="0" fontId="6" fillId="0" borderId="0" xfId="0" quotePrefix="1" applyFont="1" applyBorder="1" applyAlignment="1" applyProtection="1">
      <alignment horizontal="center"/>
    </xf>
    <xf numFmtId="0" fontId="6" fillId="0" borderId="0" xfId="0" applyFont="1" applyBorder="1" applyAlignment="1" applyProtection="1">
      <alignment horizontal="center"/>
    </xf>
    <xf numFmtId="4" fontId="6" fillId="0" borderId="3" xfId="0" applyNumberFormat="1" applyFont="1" applyBorder="1" applyProtection="1"/>
    <xf numFmtId="3" fontId="6" fillId="0" borderId="0" xfId="0" quotePrefix="1" applyNumberFormat="1" applyFont="1" applyBorder="1" applyAlignment="1" applyProtection="1">
      <alignment horizontal="center"/>
    </xf>
    <xf numFmtId="3" fontId="6" fillId="0" borderId="0" xfId="0" applyNumberFormat="1" applyFont="1" applyFill="1" applyBorder="1" applyAlignment="1" applyProtection="1">
      <alignment horizontal="center"/>
    </xf>
    <xf numFmtId="0" fontId="6" fillId="0" borderId="0" xfId="0" applyFont="1" applyBorder="1" applyProtection="1"/>
    <xf numFmtId="4" fontId="6" fillId="0" borderId="0" xfId="0" applyNumberFormat="1" applyFont="1" applyProtection="1"/>
    <xf numFmtId="0" fontId="6" fillId="0" borderId="10" xfId="0" applyFont="1" applyBorder="1" applyProtection="1"/>
    <xf numFmtId="0" fontId="6" fillId="0" borderId="4" xfId="0" applyFont="1" applyBorder="1" applyAlignment="1" applyProtection="1">
      <alignment vertical="top"/>
    </xf>
    <xf numFmtId="0" fontId="6" fillId="0" borderId="4" xfId="0" applyFont="1" applyBorder="1" applyProtection="1"/>
    <xf numFmtId="3" fontId="6" fillId="0" borderId="4" xfId="0" applyNumberFormat="1" applyFont="1" applyBorder="1" applyProtection="1"/>
    <xf numFmtId="3" fontId="6" fillId="0" borderId="5" xfId="0" applyNumberFormat="1" applyFont="1" applyBorder="1" applyProtection="1"/>
    <xf numFmtId="0" fontId="6" fillId="0" borderId="0" xfId="0" applyFont="1" applyBorder="1" applyAlignment="1" applyProtection="1"/>
    <xf numFmtId="3" fontId="6" fillId="0" borderId="0" xfId="0" applyNumberFormat="1" applyFont="1" applyBorder="1" applyAlignment="1" applyProtection="1"/>
    <xf numFmtId="43" fontId="18" fillId="0" borderId="0" xfId="3" applyFont="1" applyProtection="1"/>
    <xf numFmtId="3" fontId="6" fillId="0" borderId="0" xfId="0" applyNumberFormat="1" applyFont="1" applyProtection="1"/>
    <xf numFmtId="4" fontId="58" fillId="4" borderId="15" xfId="0" applyNumberFormat="1" applyFont="1" applyFill="1" applyBorder="1" applyProtection="1">
      <protection locked="0" hidden="1"/>
    </xf>
    <xf numFmtId="4" fontId="58" fillId="4" borderId="0" xfId="0" applyNumberFormat="1" applyFont="1" applyFill="1" applyBorder="1" applyProtection="1">
      <protection locked="0" hidden="1"/>
    </xf>
    <xf numFmtId="4" fontId="58" fillId="4" borderId="28" xfId="0" applyNumberFormat="1" applyFont="1" applyFill="1" applyBorder="1" applyProtection="1">
      <protection locked="0" hidden="1"/>
    </xf>
    <xf numFmtId="4" fontId="6" fillId="0" borderId="0" xfId="0" applyNumberFormat="1" applyFont="1" applyAlignment="1" applyProtection="1">
      <alignment horizontal="right"/>
      <protection locked="0" hidden="1"/>
    </xf>
    <xf numFmtId="0" fontId="13" fillId="4" borderId="7" xfId="1" applyFont="1" applyFill="1" applyBorder="1" applyAlignment="1">
      <alignment horizontal="right" vertical="center"/>
    </xf>
    <xf numFmtId="0" fontId="21" fillId="0" borderId="18" xfId="0" applyFont="1" applyBorder="1" applyAlignment="1">
      <alignment vertical="center"/>
    </xf>
    <xf numFmtId="0" fontId="21" fillId="4" borderId="18" xfId="1" applyFont="1" applyFill="1" applyBorder="1" applyAlignment="1">
      <alignment horizontal="center" vertical="center"/>
    </xf>
    <xf numFmtId="0" fontId="13" fillId="4" borderId="18" xfId="1" applyFont="1" applyFill="1" applyBorder="1" applyAlignment="1">
      <alignment horizontal="right" vertical="center"/>
    </xf>
    <xf numFmtId="0" fontId="59" fillId="11" borderId="7" xfId="1" applyFont="1" applyFill="1" applyBorder="1" applyAlignment="1">
      <alignment horizontal="center" vertical="center"/>
    </xf>
    <xf numFmtId="0" fontId="59" fillId="11" borderId="7" xfId="1" applyFont="1" applyFill="1" applyBorder="1" applyAlignment="1">
      <alignment horizontal="center" vertical="center" wrapText="1"/>
    </xf>
    <xf numFmtId="0" fontId="6" fillId="0" borderId="0" xfId="1" applyFont="1" applyAlignment="1">
      <alignment horizontal="left" vertical="center"/>
    </xf>
    <xf numFmtId="0" fontId="6" fillId="0" borderId="0" xfId="1" applyFont="1" applyAlignment="1">
      <alignment vertical="center" wrapText="1"/>
    </xf>
    <xf numFmtId="0" fontId="5" fillId="0" borderId="0" xfId="1" applyFont="1" applyAlignment="1">
      <alignment vertical="center"/>
    </xf>
    <xf numFmtId="0" fontId="6" fillId="0" borderId="0" xfId="1" applyFont="1" applyAlignment="1">
      <alignment vertical="center"/>
    </xf>
    <xf numFmtId="0" fontId="6" fillId="0" borderId="0" xfId="1" applyFont="1" applyAlignment="1">
      <alignment horizontal="center" vertical="center"/>
    </xf>
    <xf numFmtId="0" fontId="5" fillId="0" borderId="0" xfId="1" applyFont="1" applyAlignment="1">
      <alignment vertical="center" wrapText="1"/>
    </xf>
    <xf numFmtId="0" fontId="35" fillId="11" borderId="7" xfId="1" applyFont="1" applyFill="1" applyBorder="1" applyAlignment="1">
      <alignment horizontal="center" vertical="center" wrapText="1"/>
    </xf>
    <xf numFmtId="0" fontId="6" fillId="0" borderId="14" xfId="1" quotePrefix="1" applyFont="1" applyBorder="1" applyAlignment="1">
      <alignment horizontal="left" vertical="center"/>
    </xf>
    <xf numFmtId="0" fontId="6" fillId="0" borderId="18" xfId="1" applyFont="1" applyBorder="1" applyAlignment="1">
      <alignment vertical="center"/>
    </xf>
    <xf numFmtId="0" fontId="6" fillId="0" borderId="18" xfId="1" applyFont="1" applyBorder="1" applyAlignment="1">
      <alignment horizontal="center" vertical="center"/>
    </xf>
    <xf numFmtId="0" fontId="5" fillId="0" borderId="19" xfId="1" applyFont="1" applyBorder="1" applyAlignment="1">
      <alignment vertical="center" wrapText="1"/>
    </xf>
    <xf numFmtId="0" fontId="5" fillId="0" borderId="0" xfId="1" applyFont="1" applyBorder="1" applyAlignment="1">
      <alignment vertical="center" wrapText="1"/>
    </xf>
    <xf numFmtId="0" fontId="6" fillId="0" borderId="0" xfId="1" applyFont="1" applyBorder="1" applyAlignment="1">
      <alignment vertical="center"/>
    </xf>
    <xf numFmtId="0" fontId="6" fillId="0" borderId="0" xfId="1" applyFont="1" applyBorder="1" applyAlignment="1">
      <alignment horizontal="center" vertical="center"/>
    </xf>
    <xf numFmtId="0" fontId="35" fillId="11" borderId="11" xfId="1" applyFont="1" applyFill="1" applyBorder="1" applyAlignment="1">
      <alignment horizontal="center" vertical="center" wrapText="1"/>
    </xf>
    <xf numFmtId="0" fontId="60" fillId="4" borderId="37" xfId="1" applyFont="1" applyFill="1" applyBorder="1" applyAlignment="1">
      <alignment horizontal="center" vertical="center" wrapText="1"/>
    </xf>
    <xf numFmtId="17" fontId="21" fillId="4" borderId="37" xfId="1" applyNumberFormat="1" applyFont="1" applyFill="1" applyBorder="1" applyAlignment="1">
      <alignment horizontal="center" vertical="center"/>
    </xf>
    <xf numFmtId="0" fontId="6" fillId="4" borderId="37" xfId="1" applyFont="1" applyFill="1" applyBorder="1" applyAlignment="1">
      <alignment horizontal="center" vertical="center"/>
    </xf>
    <xf numFmtId="0" fontId="60" fillId="4" borderId="7" xfId="1" applyFont="1" applyFill="1" applyBorder="1" applyAlignment="1">
      <alignment horizontal="center" vertical="center" wrapText="1"/>
    </xf>
    <xf numFmtId="17" fontId="21" fillId="4" borderId="7" xfId="1" applyNumberFormat="1" applyFont="1" applyFill="1" applyBorder="1" applyAlignment="1">
      <alignment horizontal="center" vertical="center"/>
    </xf>
    <xf numFmtId="0" fontId="6" fillId="4" borderId="7" xfId="1" applyFont="1" applyFill="1" applyBorder="1" applyAlignment="1">
      <alignment horizontal="center" vertical="center"/>
    </xf>
    <xf numFmtId="166" fontId="6" fillId="0" borderId="0" xfId="4" applyNumberFormat="1" applyFont="1" applyAlignment="1">
      <alignment horizontal="right" vertical="center"/>
    </xf>
    <xf numFmtId="3" fontId="6" fillId="0" borderId="0" xfId="1" applyNumberFormat="1" applyFont="1" applyAlignment="1">
      <alignment vertical="center"/>
    </xf>
    <xf numFmtId="0" fontId="11" fillId="11" borderId="7" xfId="1" applyFont="1" applyFill="1" applyBorder="1" applyAlignment="1">
      <alignment horizontal="center" vertical="center"/>
    </xf>
    <xf numFmtId="166" fontId="5" fillId="4" borderId="7" xfId="4" applyNumberFormat="1" applyFont="1" applyFill="1" applyBorder="1" applyAlignment="1">
      <alignment horizontal="right" vertical="center"/>
    </xf>
    <xf numFmtId="0" fontId="6" fillId="0" borderId="15" xfId="1" applyFont="1" applyBorder="1" applyAlignment="1">
      <alignment horizontal="center" vertical="center"/>
    </xf>
    <xf numFmtId="4" fontId="18" fillId="0" borderId="0" xfId="0" applyNumberFormat="1" applyFont="1" applyBorder="1" applyAlignment="1" applyProtection="1">
      <protection locked="0" hidden="1"/>
    </xf>
    <xf numFmtId="0" fontId="6" fillId="4" borderId="8" xfId="0" applyFont="1" applyFill="1" applyBorder="1"/>
    <xf numFmtId="0" fontId="15" fillId="0" borderId="9" xfId="0" applyFont="1" applyBorder="1"/>
    <xf numFmtId="0" fontId="56" fillId="0" borderId="0" xfId="0" quotePrefix="1" applyFont="1" applyBorder="1" applyAlignment="1">
      <alignment horizontal="left" vertical="center" wrapText="1"/>
    </xf>
    <xf numFmtId="0" fontId="56" fillId="0" borderId="0" xfId="0" applyFont="1" applyBorder="1" applyAlignment="1">
      <alignment horizontal="left" vertical="center" wrapText="1"/>
    </xf>
    <xf numFmtId="0" fontId="16" fillId="0" borderId="11" xfId="0" applyFont="1" applyBorder="1" applyAlignment="1">
      <alignment horizontal="center" vertical="center"/>
    </xf>
    <xf numFmtId="0" fontId="16" fillId="0" borderId="17" xfId="0" applyFont="1" applyBorder="1" applyAlignment="1">
      <alignment horizontal="center" vertical="center"/>
    </xf>
    <xf numFmtId="0" fontId="45" fillId="0" borderId="63" xfId="0" applyFont="1" applyBorder="1" applyAlignment="1">
      <alignment horizontal="right" vertical="center"/>
    </xf>
    <xf numFmtId="0" fontId="45" fillId="0" borderId="72" xfId="0" applyFont="1" applyBorder="1" applyAlignment="1">
      <alignment horizontal="right" vertical="center"/>
    </xf>
    <xf numFmtId="0" fontId="45" fillId="0" borderId="63" xfId="0" applyFont="1" applyBorder="1" applyAlignment="1">
      <alignment horizontal="right"/>
    </xf>
    <xf numFmtId="0" fontId="45" fillId="0" borderId="72" xfId="0" applyFont="1" applyBorder="1" applyAlignment="1">
      <alignment horizontal="right"/>
    </xf>
    <xf numFmtId="0" fontId="32" fillId="0" borderId="0" xfId="0" quotePrefix="1" applyFont="1" applyAlignment="1">
      <alignment horizontal="center"/>
    </xf>
    <xf numFmtId="0" fontId="49" fillId="11" borderId="0" xfId="0" quotePrefix="1" applyFont="1" applyFill="1" applyAlignment="1" applyProtection="1">
      <alignment horizontal="center" vertical="top"/>
      <protection locked="0" hidden="1"/>
    </xf>
    <xf numFmtId="0" fontId="11" fillId="7" borderId="14" xfId="0" quotePrefix="1"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16" fillId="0" borderId="61" xfId="0" applyFont="1" applyBorder="1" applyAlignment="1">
      <alignment horizontal="left" vertical="justify"/>
    </xf>
    <xf numFmtId="0" fontId="16" fillId="0" borderId="62" xfId="0" applyFont="1" applyBorder="1" applyAlignment="1">
      <alignment horizontal="left" vertical="justify"/>
    </xf>
    <xf numFmtId="0" fontId="5" fillId="10" borderId="11" xfId="0" applyFont="1" applyFill="1" applyBorder="1" applyAlignment="1">
      <alignment horizontal="center" vertical="center"/>
    </xf>
    <xf numFmtId="0" fontId="5" fillId="10" borderId="16" xfId="0" applyFont="1" applyFill="1" applyBorder="1" applyAlignment="1">
      <alignment horizontal="center" vertical="center"/>
    </xf>
    <xf numFmtId="0" fontId="5" fillId="0" borderId="0" xfId="0" applyFont="1" applyAlignment="1">
      <alignment horizontal="center"/>
    </xf>
    <xf numFmtId="0" fontId="6" fillId="0" borderId="0" xfId="0" applyFont="1" applyAlignment="1">
      <alignment horizontal="left"/>
    </xf>
    <xf numFmtId="0" fontId="6" fillId="0" borderId="14" xfId="0" quotePrefix="1"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5" fillId="10" borderId="23" xfId="0" applyFont="1" applyFill="1" applyBorder="1" applyAlignment="1">
      <alignment horizontal="center" vertical="center"/>
    </xf>
    <xf numFmtId="0" fontId="5" fillId="0" borderId="0" xfId="0" quotePrefix="1" applyFont="1" applyAlignment="1">
      <alignment horizontal="center"/>
    </xf>
    <xf numFmtId="0" fontId="24" fillId="10" borderId="14" xfId="1" quotePrefix="1" applyFont="1" applyFill="1" applyBorder="1" applyAlignment="1">
      <alignment horizontal="center" wrapText="1"/>
    </xf>
    <xf numFmtId="0" fontId="24" fillId="10" borderId="18" xfId="1" quotePrefix="1" applyFont="1" applyFill="1" applyBorder="1" applyAlignment="1">
      <alignment horizontal="center" wrapText="1"/>
    </xf>
    <xf numFmtId="0" fontId="24" fillId="10" borderId="19" xfId="1" quotePrefix="1" applyFont="1" applyFill="1" applyBorder="1" applyAlignment="1">
      <alignment horizontal="center" wrapText="1"/>
    </xf>
    <xf numFmtId="0" fontId="13" fillId="0" borderId="11" xfId="0" quotePrefix="1" applyFont="1" applyBorder="1" applyAlignment="1">
      <alignment horizontal="center" vertical="center" wrapText="1"/>
    </xf>
    <xf numFmtId="0" fontId="13" fillId="0" borderId="17" xfId="0" quotePrefix="1" applyFont="1" applyBorder="1" applyAlignment="1">
      <alignment horizontal="center" vertical="center" wrapText="1"/>
    </xf>
    <xf numFmtId="0" fontId="16" fillId="5" borderId="26"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6" fillId="5" borderId="28" xfId="0" applyFont="1" applyFill="1" applyBorder="1" applyAlignment="1">
      <alignment horizontal="center" vertical="center" wrapText="1"/>
    </xf>
    <xf numFmtId="0" fontId="6" fillId="8" borderId="0" xfId="0" applyFont="1" applyFill="1" applyAlignment="1">
      <alignment horizontal="left"/>
    </xf>
    <xf numFmtId="0" fontId="19" fillId="4" borderId="60" xfId="0" applyFont="1" applyFill="1" applyBorder="1" applyAlignment="1">
      <alignment horizontal="center"/>
    </xf>
    <xf numFmtId="0" fontId="19" fillId="4" borderId="16" xfId="0" applyFont="1" applyFill="1" applyBorder="1" applyAlignment="1">
      <alignment horizontal="center"/>
    </xf>
    <xf numFmtId="0" fontId="19" fillId="4" borderId="59" xfId="0" applyFont="1" applyFill="1" applyBorder="1" applyAlignment="1">
      <alignment horizontal="center"/>
    </xf>
    <xf numFmtId="0" fontId="15" fillId="4" borderId="60" xfId="0" applyFont="1" applyFill="1" applyBorder="1" applyAlignment="1">
      <alignment horizontal="center"/>
    </xf>
    <xf numFmtId="0" fontId="15" fillId="4" borderId="16" xfId="0" applyFont="1" applyFill="1" applyBorder="1" applyAlignment="1">
      <alignment horizontal="center"/>
    </xf>
    <xf numFmtId="0" fontId="15" fillId="4" borderId="59" xfId="0" applyFont="1" applyFill="1" applyBorder="1" applyAlignment="1">
      <alignment horizontal="center"/>
    </xf>
    <xf numFmtId="0" fontId="16" fillId="8" borderId="0" xfId="0" quotePrefix="1" applyFont="1" applyFill="1" applyBorder="1" applyAlignment="1">
      <alignment horizontal="center"/>
    </xf>
    <xf numFmtId="0" fontId="16" fillId="8" borderId="0" xfId="0" applyFont="1" applyFill="1" applyBorder="1" applyAlignment="1">
      <alignment horizontal="center"/>
    </xf>
    <xf numFmtId="0" fontId="17" fillId="8" borderId="0" xfId="0" applyFont="1" applyFill="1" applyBorder="1" applyAlignment="1">
      <alignment horizontal="center"/>
    </xf>
    <xf numFmtId="0" fontId="18" fillId="8" borderId="0" xfId="0" quotePrefix="1" applyFont="1" applyFill="1" applyAlignment="1">
      <alignment horizontal="left" vertical="justify"/>
    </xf>
    <xf numFmtId="0" fontId="18" fillId="8" borderId="0" xfId="0" applyFont="1" applyFill="1" applyAlignment="1">
      <alignment vertical="justify"/>
    </xf>
    <xf numFmtId="0" fontId="6" fillId="4" borderId="15" xfId="0" applyFont="1" applyFill="1" applyBorder="1" applyAlignment="1">
      <alignment horizontal="center"/>
    </xf>
    <xf numFmtId="0" fontId="6" fillId="4" borderId="0" xfId="0" applyFont="1" applyFill="1" applyBorder="1" applyAlignment="1">
      <alignment horizontal="center"/>
    </xf>
    <xf numFmtId="0" fontId="6" fillId="4" borderId="15" xfId="0" quotePrefix="1" applyFont="1" applyFill="1" applyBorder="1" applyAlignment="1">
      <alignment horizontal="center"/>
    </xf>
    <xf numFmtId="3" fontId="53" fillId="4" borderId="16" xfId="1" applyNumberFormat="1" applyFont="1" applyFill="1" applyBorder="1" applyAlignment="1">
      <alignment horizontal="left" vertical="center" wrapText="1"/>
    </xf>
    <xf numFmtId="3" fontId="53" fillId="4" borderId="17" xfId="1" applyNumberFormat="1" applyFont="1" applyFill="1" applyBorder="1" applyAlignment="1">
      <alignment horizontal="left" vertical="center" wrapText="1"/>
    </xf>
    <xf numFmtId="0" fontId="34" fillId="4" borderId="50" xfId="0" quotePrefix="1" applyFont="1" applyFill="1" applyBorder="1" applyAlignment="1">
      <alignment horizontal="center" vertical="center" wrapText="1"/>
    </xf>
    <xf numFmtId="0" fontId="34" fillId="4" borderId="51" xfId="0" applyFont="1" applyFill="1" applyBorder="1" applyAlignment="1">
      <alignment horizontal="center" vertical="center" wrapText="1"/>
    </xf>
    <xf numFmtId="0" fontId="34" fillId="4" borderId="52" xfId="0" applyFont="1" applyFill="1" applyBorder="1" applyAlignment="1">
      <alignment horizontal="center" vertical="center" wrapText="1"/>
    </xf>
    <xf numFmtId="0" fontId="24" fillId="4" borderId="57" xfId="0" applyFont="1" applyFill="1" applyBorder="1" applyAlignment="1">
      <alignment horizontal="center" vertical="center" wrapText="1"/>
    </xf>
    <xf numFmtId="0" fontId="24" fillId="4" borderId="28" xfId="0" applyFont="1" applyFill="1" applyBorder="1" applyAlignment="1">
      <alignment horizontal="center" vertical="center" wrapText="1"/>
    </xf>
    <xf numFmtId="0" fontId="31" fillId="8" borderId="0" xfId="0" applyFont="1" applyFill="1" applyBorder="1" applyAlignment="1" applyProtection="1">
      <alignment horizontal="center"/>
      <protection locked="0" hidden="1"/>
    </xf>
    <xf numFmtId="0" fontId="6" fillId="8" borderId="12" xfId="0" applyFont="1" applyFill="1" applyBorder="1" applyAlignment="1" applyProtection="1">
      <alignment horizontal="center"/>
      <protection locked="0" hidden="1"/>
    </xf>
    <xf numFmtId="0" fontId="6" fillId="8" borderId="37" xfId="0" applyFont="1" applyFill="1" applyBorder="1" applyAlignment="1" applyProtection="1">
      <alignment horizontal="center"/>
      <protection locked="0" hidden="1"/>
    </xf>
    <xf numFmtId="0" fontId="15" fillId="8" borderId="37" xfId="0" applyFont="1" applyFill="1" applyBorder="1" applyAlignment="1" applyProtection="1">
      <alignment horizontal="center"/>
      <protection locked="0" hidden="1"/>
    </xf>
    <xf numFmtId="0" fontId="29" fillId="4" borderId="49" xfId="0" quotePrefix="1" applyFont="1" applyFill="1" applyBorder="1" applyAlignment="1">
      <alignment horizontal="center" vertical="center" wrapText="1"/>
    </xf>
    <xf numFmtId="0" fontId="29" fillId="4" borderId="15" xfId="0" applyFont="1" applyFill="1" applyBorder="1" applyAlignment="1">
      <alignment horizontal="center" vertical="center" wrapText="1"/>
    </xf>
    <xf numFmtId="0" fontId="29" fillId="4" borderId="13" xfId="0" applyFont="1" applyFill="1" applyBorder="1" applyAlignment="1">
      <alignment horizontal="center" vertical="center" wrapText="1"/>
    </xf>
    <xf numFmtId="0" fontId="33" fillId="4" borderId="49" xfId="0" applyFont="1" applyFill="1" applyBorder="1" applyAlignment="1">
      <alignment vertical="center" textRotation="255"/>
    </xf>
    <xf numFmtId="0" fontId="33" fillId="4" borderId="15" xfId="0" applyFont="1" applyFill="1" applyBorder="1" applyAlignment="1">
      <alignment vertical="center" textRotation="255"/>
    </xf>
    <xf numFmtId="0" fontId="33" fillId="4" borderId="13" xfId="0" applyFont="1" applyFill="1" applyBorder="1" applyAlignment="1">
      <alignment vertical="center" textRotation="255"/>
    </xf>
    <xf numFmtId="0" fontId="6" fillId="4" borderId="11" xfId="0" applyFont="1" applyFill="1" applyBorder="1" applyAlignment="1">
      <alignment horizontal="center"/>
    </xf>
    <xf numFmtId="0" fontId="6" fillId="4" borderId="16" xfId="0" applyFont="1" applyFill="1" applyBorder="1" applyAlignment="1">
      <alignment horizontal="center"/>
    </xf>
    <xf numFmtId="0" fontId="6" fillId="4" borderId="59" xfId="0" applyFont="1" applyFill="1" applyBorder="1" applyAlignment="1">
      <alignment horizontal="center"/>
    </xf>
    <xf numFmtId="3" fontId="53" fillId="4" borderId="11" xfId="1" applyNumberFormat="1" applyFont="1" applyFill="1" applyBorder="1" applyAlignment="1">
      <alignment horizontal="left" vertical="center" wrapText="1"/>
    </xf>
    <xf numFmtId="0" fontId="5" fillId="4" borderId="64" xfId="0" quotePrefix="1" applyFont="1" applyFill="1" applyBorder="1" applyAlignment="1">
      <alignment horizontal="center" vertical="center"/>
    </xf>
    <xf numFmtId="0" fontId="5" fillId="4" borderId="65" xfId="0" applyFont="1" applyFill="1" applyBorder="1" applyAlignment="1">
      <alignment horizontal="center" vertical="center"/>
    </xf>
    <xf numFmtId="0" fontId="5" fillId="4" borderId="66" xfId="0" applyFont="1" applyFill="1" applyBorder="1" applyAlignment="1">
      <alignment horizontal="center" vertical="center"/>
    </xf>
    <xf numFmtId="0" fontId="50" fillId="11" borderId="0" xfId="0" applyFont="1" applyFill="1" applyAlignment="1">
      <alignment horizontal="center" vertical="center"/>
    </xf>
    <xf numFmtId="0" fontId="5" fillId="4" borderId="67" xfId="0" quotePrefix="1" applyFont="1" applyFill="1" applyBorder="1" applyAlignment="1">
      <alignment horizontal="center" vertical="center"/>
    </xf>
    <xf numFmtId="0" fontId="5" fillId="4" borderId="68" xfId="0" applyFont="1" applyFill="1" applyBorder="1" applyAlignment="1">
      <alignment horizontal="center" vertical="center"/>
    </xf>
    <xf numFmtId="0" fontId="5" fillId="4" borderId="69" xfId="0" applyFont="1" applyFill="1" applyBorder="1" applyAlignment="1">
      <alignment horizontal="center" vertical="center"/>
    </xf>
    <xf numFmtId="0" fontId="29" fillId="4" borderId="20" xfId="0" applyFont="1" applyFill="1" applyBorder="1" applyAlignment="1">
      <alignment horizontal="center" vertical="center" wrapText="1"/>
    </xf>
    <xf numFmtId="0" fontId="29" fillId="4" borderId="21" xfId="0" applyFont="1" applyFill="1" applyBorder="1" applyAlignment="1">
      <alignment horizontal="center" vertical="center" wrapText="1"/>
    </xf>
    <xf numFmtId="0" fontId="29" fillId="4" borderId="53" xfId="0" applyFont="1" applyFill="1" applyBorder="1" applyAlignment="1">
      <alignment horizontal="center" vertical="center" wrapText="1"/>
    </xf>
    <xf numFmtId="0" fontId="5" fillId="4" borderId="11" xfId="0" quotePrefix="1" applyFont="1" applyFill="1" applyBorder="1" applyAlignment="1">
      <alignment horizontal="center" vertical="center" wrapText="1"/>
    </xf>
    <xf numFmtId="0" fontId="5" fillId="4" borderId="16" xfId="0" applyFont="1" applyFill="1" applyBorder="1" applyAlignment="1">
      <alignment horizontal="center" vertical="center" wrapText="1"/>
    </xf>
    <xf numFmtId="0" fontId="9" fillId="0" borderId="18"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1" fillId="7" borderId="19" xfId="0" applyFont="1" applyFill="1" applyBorder="1" applyAlignment="1" applyProtection="1">
      <alignment horizontal="center" vertical="center" wrapText="1"/>
    </xf>
    <xf numFmtId="0" fontId="11" fillId="7" borderId="7" xfId="0" applyFont="1" applyFill="1" applyBorder="1" applyAlignment="1" applyProtection="1">
      <alignment horizontal="center" vertical="center" wrapText="1"/>
    </xf>
    <xf numFmtId="0" fontId="51" fillId="11" borderId="0" xfId="0" applyFont="1" applyFill="1" applyAlignment="1" applyProtection="1">
      <alignment vertical="center" wrapText="1"/>
    </xf>
    <xf numFmtId="0" fontId="51" fillId="11" borderId="0" xfId="0" applyFont="1" applyFill="1" applyAlignment="1" applyProtection="1">
      <alignment horizontal="left" vertical="center" wrapText="1"/>
    </xf>
    <xf numFmtId="0" fontId="52" fillId="11" borderId="0" xfId="0" applyFont="1" applyFill="1" applyAlignment="1" applyProtection="1">
      <alignment horizontal="left" vertical="center" wrapText="1"/>
    </xf>
    <xf numFmtId="0" fontId="51" fillId="11" borderId="0" xfId="0" quotePrefix="1" applyFont="1" applyFill="1" applyAlignment="1" applyProtection="1">
      <alignment horizontal="left" vertical="center" wrapText="1"/>
    </xf>
    <xf numFmtId="0" fontId="51" fillId="11" borderId="0" xfId="0" applyFont="1" applyFill="1" applyAlignment="1" applyProtection="1">
      <alignment vertical="center"/>
    </xf>
    <xf numFmtId="0" fontId="52" fillId="11" borderId="0" xfId="0" applyFont="1" applyFill="1" applyAlignment="1" applyProtection="1">
      <alignment vertical="center"/>
    </xf>
    <xf numFmtId="0" fontId="51" fillId="11" borderId="37" xfId="0" quotePrefix="1" applyFont="1" applyFill="1" applyBorder="1" applyAlignment="1" applyProtection="1">
      <alignment horizontal="left" vertical="center"/>
    </xf>
    <xf numFmtId="0" fontId="52" fillId="11" borderId="37" xfId="0" applyFont="1" applyFill="1" applyBorder="1" applyAlignment="1" applyProtection="1">
      <alignment vertical="center"/>
    </xf>
    <xf numFmtId="0" fontId="52" fillId="11" borderId="0" xfId="0" applyFont="1" applyFill="1" applyBorder="1" applyAlignment="1" applyProtection="1">
      <alignment vertical="center"/>
    </xf>
    <xf numFmtId="0" fontId="30" fillId="0" borderId="26" xfId="0" applyFont="1" applyBorder="1" applyAlignment="1" applyProtection="1">
      <alignment horizontal="center"/>
    </xf>
    <xf numFmtId="0" fontId="30" fillId="0" borderId="12" xfId="0" applyFont="1" applyBorder="1" applyAlignment="1" applyProtection="1">
      <alignment horizontal="center"/>
    </xf>
    <xf numFmtId="0" fontId="30" fillId="0" borderId="27" xfId="0" applyFont="1" applyBorder="1" applyAlignment="1" applyProtection="1">
      <alignment horizontal="center"/>
    </xf>
    <xf numFmtId="0" fontId="11" fillId="7" borderId="11" xfId="0" applyFont="1" applyFill="1" applyBorder="1" applyAlignment="1" applyProtection="1">
      <alignment horizontal="center" vertical="center" wrapText="1"/>
    </xf>
    <xf numFmtId="0" fontId="11" fillId="7" borderId="16" xfId="0" applyFont="1" applyFill="1" applyBorder="1" applyAlignment="1" applyProtection="1">
      <alignment horizontal="center" vertical="center" wrapText="1"/>
    </xf>
    <xf numFmtId="0" fontId="11" fillId="7" borderId="40" xfId="0" applyFont="1" applyFill="1" applyBorder="1" applyAlignment="1" applyProtection="1">
      <alignment horizontal="center" vertical="center" wrapText="1"/>
    </xf>
    <xf numFmtId="0" fontId="11" fillId="7" borderId="41" xfId="0" applyFont="1" applyFill="1" applyBorder="1" applyAlignment="1" applyProtection="1">
      <alignment horizontal="center" vertical="center" wrapText="1"/>
    </xf>
    <xf numFmtId="0" fontId="6" fillId="0" borderId="0" xfId="0" quotePrefix="1" applyFont="1" applyBorder="1" applyAlignment="1" applyProtection="1">
      <alignment horizontal="center"/>
    </xf>
    <xf numFmtId="0" fontId="6" fillId="0" borderId="0" xfId="0" applyFont="1" applyBorder="1" applyAlignment="1" applyProtection="1">
      <alignment horizontal="center"/>
    </xf>
    <xf numFmtId="0" fontId="25" fillId="2" borderId="14" xfId="0" applyFont="1" applyFill="1" applyBorder="1" applyAlignment="1" applyProtection="1">
      <alignment horizontal="center" vertical="center" wrapText="1"/>
    </xf>
    <xf numFmtId="0" fontId="25" fillId="2" borderId="18" xfId="0" applyFont="1" applyFill="1" applyBorder="1" applyAlignment="1" applyProtection="1">
      <alignment horizontal="center" vertical="center" wrapText="1"/>
    </xf>
    <xf numFmtId="0" fontId="25" fillId="2" borderId="19" xfId="0" applyFont="1" applyFill="1" applyBorder="1" applyAlignment="1" applyProtection="1">
      <alignment horizontal="center" vertical="center" wrapText="1"/>
    </xf>
    <xf numFmtId="0" fontId="6" fillId="0" borderId="0" xfId="0" quotePrefix="1" applyFont="1" applyBorder="1" applyAlignment="1">
      <alignment horizontal="center"/>
    </xf>
    <xf numFmtId="0" fontId="6" fillId="0" borderId="0" xfId="0" applyFont="1" applyBorder="1" applyAlignment="1">
      <alignment horizontal="center"/>
    </xf>
    <xf numFmtId="0" fontId="11" fillId="7" borderId="7"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9" fillId="0" borderId="37"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51" fillId="11" borderId="0" xfId="0" applyFont="1" applyFill="1" applyAlignment="1">
      <alignment vertical="center" wrapText="1"/>
    </xf>
    <xf numFmtId="0" fontId="51" fillId="11" borderId="0" xfId="0" applyFont="1" applyFill="1" applyAlignment="1">
      <alignment horizontal="left" vertical="center" wrapText="1"/>
    </xf>
    <xf numFmtId="0" fontId="52" fillId="11" borderId="0" xfId="0" applyFont="1" applyFill="1" applyAlignment="1">
      <alignment horizontal="left" vertical="center" wrapText="1"/>
    </xf>
    <xf numFmtId="0" fontId="51" fillId="11" borderId="0" xfId="0" quotePrefix="1" applyFont="1" applyFill="1" applyAlignment="1">
      <alignment horizontal="left" vertical="center" wrapText="1"/>
    </xf>
    <xf numFmtId="0" fontId="51" fillId="11" borderId="0" xfId="0" applyFont="1" applyFill="1" applyAlignment="1">
      <alignment vertical="center"/>
    </xf>
    <xf numFmtId="0" fontId="52" fillId="11" borderId="0" xfId="0" applyFont="1" applyFill="1" applyAlignment="1">
      <alignment vertical="center"/>
    </xf>
    <xf numFmtId="0" fontId="51" fillId="11" borderId="0" xfId="0" quotePrefix="1" applyFont="1" applyFill="1" applyAlignment="1">
      <alignment horizontal="left" vertical="center"/>
    </xf>
    <xf numFmtId="0" fontId="25" fillId="2" borderId="12" xfId="0" applyFont="1" applyFill="1" applyBorder="1" applyAlignment="1">
      <alignment horizontal="center" vertical="center" wrapText="1"/>
    </xf>
    <xf numFmtId="0" fontId="25" fillId="2" borderId="42" xfId="0" applyFont="1" applyFill="1" applyBorder="1" applyAlignment="1">
      <alignment horizontal="center" vertical="center" wrapText="1"/>
    </xf>
    <xf numFmtId="0" fontId="25" fillId="2" borderId="43" xfId="0" applyFont="1" applyFill="1" applyBorder="1" applyAlignment="1">
      <alignment horizontal="center" vertical="center" wrapText="1"/>
    </xf>
    <xf numFmtId="0" fontId="30" fillId="0" borderId="14" xfId="0" applyFont="1" applyBorder="1" applyAlignment="1">
      <alignment horizontal="center" wrapText="1"/>
    </xf>
    <xf numFmtId="0" fontId="30" fillId="0" borderId="18" xfId="0" applyFont="1" applyBorder="1" applyAlignment="1">
      <alignment horizontal="center"/>
    </xf>
    <xf numFmtId="0" fontId="30" fillId="0" borderId="19" xfId="0" applyFont="1" applyBorder="1" applyAlignment="1">
      <alignment horizontal="center"/>
    </xf>
    <xf numFmtId="0" fontId="11" fillId="7" borderId="44" xfId="0" applyFont="1" applyFill="1" applyBorder="1" applyAlignment="1">
      <alignment horizontal="center" vertical="center" wrapText="1"/>
    </xf>
    <xf numFmtId="0" fontId="11" fillId="7" borderId="45" xfId="0" applyFont="1" applyFill="1" applyBorder="1" applyAlignment="1">
      <alignment horizontal="center" vertical="center" wrapText="1"/>
    </xf>
    <xf numFmtId="0" fontId="11" fillId="7" borderId="46"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5" fillId="2" borderId="47" xfId="0" applyFont="1" applyFill="1" applyBorder="1" applyAlignment="1">
      <alignment horizontal="center" vertical="center" wrapText="1"/>
    </xf>
    <xf numFmtId="0" fontId="11" fillId="7" borderId="43" xfId="0" applyFont="1" applyFill="1" applyBorder="1" applyAlignment="1">
      <alignment horizontal="center" vertical="center" wrapText="1"/>
    </xf>
    <xf numFmtId="0" fontId="11" fillId="7" borderId="48"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27" xfId="0" applyFont="1" applyFill="1" applyBorder="1" applyAlignment="1">
      <alignment horizontal="center" vertical="center" wrapText="1"/>
    </xf>
    <xf numFmtId="0" fontId="11" fillId="7" borderId="39" xfId="0" applyFont="1" applyFill="1" applyBorder="1" applyAlignment="1">
      <alignment horizontal="center" vertical="center" wrapText="1"/>
    </xf>
    <xf numFmtId="3" fontId="17" fillId="4" borderId="16" xfId="1" applyNumberFormat="1" applyFont="1" applyFill="1" applyBorder="1" applyAlignment="1">
      <alignment horizontal="left" vertical="top" wrapText="1"/>
    </xf>
    <xf numFmtId="3" fontId="17" fillId="4" borderId="16" xfId="1" applyNumberFormat="1" applyFont="1" applyFill="1" applyBorder="1" applyAlignment="1">
      <alignment horizontal="left" vertical="center" wrapText="1"/>
    </xf>
    <xf numFmtId="0" fontId="5" fillId="4" borderId="14"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9" fillId="4" borderId="14" xfId="0" applyFont="1" applyFill="1" applyBorder="1" applyAlignment="1">
      <alignment horizontal="center"/>
    </xf>
    <xf numFmtId="0" fontId="9" fillId="4" borderId="18" xfId="0" applyFont="1" applyFill="1" applyBorder="1" applyAlignment="1">
      <alignment horizontal="center"/>
    </xf>
    <xf numFmtId="0" fontId="9" fillId="4" borderId="19" xfId="0" applyFont="1" applyFill="1" applyBorder="1" applyAlignment="1">
      <alignment horizontal="center"/>
    </xf>
    <xf numFmtId="0" fontId="16" fillId="4" borderId="16" xfId="0" applyFont="1" applyFill="1" applyBorder="1" applyAlignment="1">
      <alignment horizontal="left" vertical="top" wrapText="1"/>
    </xf>
    <xf numFmtId="0" fontId="18" fillId="0" borderId="11"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3" fontId="17" fillId="4" borderId="16" xfId="1" applyNumberFormat="1" applyFont="1" applyFill="1" applyBorder="1" applyAlignment="1">
      <alignment horizontal="justify"/>
    </xf>
    <xf numFmtId="3" fontId="17" fillId="4" borderId="16" xfId="1" applyNumberFormat="1" applyFont="1" applyFill="1" applyBorder="1" applyAlignment="1">
      <alignment horizontal="justify" vertical="top"/>
    </xf>
    <xf numFmtId="0" fontId="11" fillId="11" borderId="0" xfId="0" quotePrefix="1" applyFont="1" applyFill="1" applyAlignment="1">
      <alignment horizontal="left" vertical="center" wrapText="1"/>
    </xf>
    <xf numFmtId="0" fontId="11" fillId="11" borderId="0" xfId="0" applyFont="1" applyFill="1" applyAlignment="1">
      <alignment horizontal="justify" vertical="center" wrapText="1"/>
    </xf>
    <xf numFmtId="0" fontId="11" fillId="11" borderId="0" xfId="0" applyFont="1" applyFill="1" applyAlignment="1">
      <alignment horizontal="justify" vertical="center"/>
    </xf>
    <xf numFmtId="0" fontId="11" fillId="11" borderId="0" xfId="0" quotePrefix="1" applyFont="1" applyFill="1" applyAlignment="1">
      <alignment horizontal="left" vertical="center"/>
    </xf>
    <xf numFmtId="0" fontId="10" fillId="4" borderId="21"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2" fillId="4" borderId="15" xfId="0" quotePrefix="1"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37" xfId="0" applyFont="1" applyFill="1" applyBorder="1" applyAlignment="1">
      <alignment horizontal="center" vertical="center" wrapText="1"/>
    </xf>
    <xf numFmtId="0" fontId="12" fillId="4" borderId="36" xfId="0" applyFont="1" applyFill="1" applyBorder="1" applyAlignment="1">
      <alignment horizontal="center" vertical="center" wrapText="1"/>
    </xf>
    <xf numFmtId="0" fontId="11" fillId="4" borderId="13" xfId="0" applyFont="1" applyFill="1" applyBorder="1" applyAlignment="1">
      <alignment horizontal="center"/>
    </xf>
    <xf numFmtId="0" fontId="11" fillId="4" borderId="37" xfId="0" applyFont="1" applyFill="1" applyBorder="1" applyAlignment="1">
      <alignment horizontal="center"/>
    </xf>
    <xf numFmtId="0" fontId="11" fillId="4" borderId="39" xfId="0" applyFont="1" applyFill="1" applyBorder="1" applyAlignment="1">
      <alignment horizontal="center"/>
    </xf>
    <xf numFmtId="0" fontId="5" fillId="4" borderId="14" xfId="0" quotePrefix="1"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24" fillId="2" borderId="12" xfId="0" quotePrefix="1" applyFont="1" applyFill="1" applyBorder="1" applyAlignment="1">
      <alignment horizontal="center" wrapText="1"/>
    </xf>
    <xf numFmtId="0" fontId="24" fillId="2" borderId="37" xfId="0" quotePrefix="1" applyFont="1" applyFill="1" applyBorder="1" applyAlignment="1">
      <alignment horizontal="center" wrapText="1"/>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6" borderId="14" xfId="0" quotePrefix="1"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9" fontId="6" fillId="0" borderId="7" xfId="0" applyNumberFormat="1" applyFont="1" applyBorder="1" applyAlignment="1">
      <alignment horizontal="center"/>
    </xf>
    <xf numFmtId="0" fontId="6" fillId="0" borderId="7" xfId="0" applyFont="1" applyBorder="1" applyAlignment="1">
      <alignment horizontal="center"/>
    </xf>
    <xf numFmtId="0" fontId="21" fillId="0" borderId="9" xfId="0" quotePrefix="1" applyFont="1" applyBorder="1" applyAlignment="1">
      <alignment horizontal="center"/>
    </xf>
    <xf numFmtId="0" fontId="21" fillId="0" borderId="0" xfId="0" applyFont="1" applyBorder="1" applyAlignment="1">
      <alignment horizontal="center"/>
    </xf>
    <xf numFmtId="0" fontId="21" fillId="0" borderId="3" xfId="0" applyFont="1" applyBorder="1" applyAlignment="1">
      <alignment horizontal="center"/>
    </xf>
    <xf numFmtId="4" fontId="6" fillId="0" borderId="14" xfId="0" applyNumberFormat="1" applyFont="1" applyBorder="1" applyAlignment="1">
      <alignment horizontal="center" vertical="center"/>
    </xf>
    <xf numFmtId="4" fontId="6" fillId="0" borderId="18" xfId="0" applyNumberFormat="1" applyFont="1" applyBorder="1" applyAlignment="1">
      <alignment horizontal="center" vertical="center"/>
    </xf>
    <xf numFmtId="4" fontId="6" fillId="0" borderId="19" xfId="0" applyNumberFormat="1" applyFont="1" applyBorder="1" applyAlignment="1">
      <alignment horizontal="center" vertical="center"/>
    </xf>
    <xf numFmtId="0" fontId="13" fillId="6" borderId="14" xfId="0" quotePrefix="1"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13" fillId="6" borderId="54" xfId="0" applyFont="1" applyFill="1" applyBorder="1" applyAlignment="1">
      <alignment horizontal="center" vertical="center" wrapText="1"/>
    </xf>
    <xf numFmtId="0" fontId="13" fillId="6" borderId="55" xfId="0" applyFont="1" applyFill="1" applyBorder="1" applyAlignment="1">
      <alignment horizontal="center" vertical="center" wrapText="1"/>
    </xf>
    <xf numFmtId="0" fontId="13" fillId="6" borderId="56" xfId="0" applyFont="1" applyFill="1" applyBorder="1" applyAlignment="1">
      <alignment horizontal="center" vertical="center" wrapText="1"/>
    </xf>
    <xf numFmtId="4" fontId="57" fillId="0" borderId="11" xfId="0" applyNumberFormat="1" applyFont="1" applyBorder="1" applyAlignment="1">
      <alignment horizontal="center" vertical="justify"/>
    </xf>
    <xf numFmtId="4" fontId="57" fillId="0" borderId="16" xfId="0" applyNumberFormat="1" applyFont="1" applyBorder="1" applyAlignment="1">
      <alignment horizontal="center" vertical="justify"/>
    </xf>
    <xf numFmtId="4" fontId="57" fillId="0" borderId="17" xfId="0" applyNumberFormat="1" applyFont="1" applyBorder="1" applyAlignment="1">
      <alignment horizontal="center" vertical="justify"/>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7" xfId="0" quotePrefix="1" applyFont="1" applyBorder="1" applyAlignment="1">
      <alignment horizontal="center" vertical="center" wrapText="1"/>
    </xf>
    <xf numFmtId="0" fontId="6" fillId="0" borderId="7" xfId="0" applyFont="1" applyBorder="1" applyAlignment="1">
      <alignment horizontal="center" vertical="center"/>
    </xf>
    <xf numFmtId="0" fontId="6" fillId="0" borderId="27" xfId="0" applyFont="1" applyBorder="1" applyAlignment="1">
      <alignment horizontal="center" vertical="center"/>
    </xf>
    <xf numFmtId="0" fontId="6" fillId="0" borderId="39" xfId="0" applyFont="1" applyBorder="1" applyAlignment="1">
      <alignment horizontal="center" vertical="center"/>
    </xf>
    <xf numFmtId="0" fontId="15" fillId="2" borderId="0" xfId="0" applyFont="1" applyFill="1" applyAlignment="1">
      <alignment horizontal="left" wrapText="1"/>
    </xf>
    <xf numFmtId="0" fontId="5" fillId="0" borderId="9" xfId="0" quotePrefix="1" applyFont="1" applyBorder="1" applyAlignment="1">
      <alignment horizontal="center"/>
    </xf>
    <xf numFmtId="0" fontId="18" fillId="0" borderId="12" xfId="0" quotePrefix="1" applyFont="1" applyBorder="1" applyAlignment="1" applyProtection="1">
      <alignment horizontal="center"/>
      <protection locked="0" hidden="1"/>
    </xf>
    <xf numFmtId="0" fontId="6" fillId="0" borderId="0" xfId="0" applyFont="1" applyAlignment="1">
      <alignment horizontal="center"/>
    </xf>
    <xf numFmtId="0" fontId="5" fillId="0" borderId="9" xfId="0" applyFont="1" applyBorder="1" applyAlignment="1">
      <alignment horizontal="center"/>
    </xf>
    <xf numFmtId="0" fontId="6" fillId="0" borderId="87" xfId="0" quotePrefix="1" applyFont="1" applyBorder="1" applyAlignment="1" applyProtection="1">
      <alignment horizontal="center" shrinkToFit="1"/>
      <protection locked="0" hidden="1"/>
    </xf>
    <xf numFmtId="0" fontId="6" fillId="0" borderId="12" xfId="0" applyFont="1" applyBorder="1" applyAlignment="1" applyProtection="1">
      <alignment horizontal="center" shrinkToFit="1"/>
      <protection locked="0" hidden="1"/>
    </xf>
    <xf numFmtId="0" fontId="6" fillId="0" borderId="37" xfId="0" applyFont="1" applyBorder="1" applyAlignment="1" applyProtection="1">
      <alignment horizontal="center"/>
      <protection locked="0" hidden="1"/>
    </xf>
    <xf numFmtId="0" fontId="6" fillId="0" borderId="86" xfId="0" applyFont="1" applyBorder="1" applyAlignment="1" applyProtection="1">
      <alignment horizontal="center"/>
      <protection locked="0" hidden="1"/>
    </xf>
    <xf numFmtId="0" fontId="6" fillId="0" borderId="1" xfId="0" quotePrefix="1" applyFont="1" applyBorder="1" applyAlignment="1" applyProtection="1">
      <alignment horizontal="center" vertical="center" wrapText="1"/>
      <protection locked="0" hidden="1"/>
    </xf>
    <xf numFmtId="0" fontId="6" fillId="0" borderId="0" xfId="0" quotePrefix="1" applyFont="1" applyAlignment="1" applyProtection="1">
      <alignment horizontal="center" vertical="center" wrapText="1"/>
      <protection locked="0" hidden="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5" fillId="0" borderId="0" xfId="0" quotePrefix="1" applyFont="1" applyAlignment="1">
      <alignment horizontal="center" vertical="center" wrapText="1"/>
    </xf>
    <xf numFmtId="0" fontId="5" fillId="0" borderId="3" xfId="0" quotePrefix="1" applyFont="1" applyBorder="1" applyAlignment="1">
      <alignment horizontal="center" vertical="center" wrapText="1"/>
    </xf>
    <xf numFmtId="0" fontId="5" fillId="0" borderId="3" xfId="0" quotePrefix="1" applyFont="1" applyBorder="1" applyAlignment="1">
      <alignment horizontal="center"/>
    </xf>
    <xf numFmtId="0" fontId="49" fillId="11" borderId="9" xfId="0" quotePrefix="1" applyFont="1" applyFill="1" applyBorder="1" applyAlignment="1">
      <alignment horizontal="center"/>
    </xf>
    <xf numFmtId="0" fontId="49" fillId="11" borderId="0" xfId="0" applyFont="1" applyFill="1" applyAlignment="1">
      <alignment horizontal="center"/>
    </xf>
    <xf numFmtId="0" fontId="49" fillId="11" borderId="3" xfId="0" applyFont="1" applyFill="1" applyBorder="1" applyAlignment="1">
      <alignment horizontal="center"/>
    </xf>
    <xf numFmtId="0" fontId="16" fillId="0" borderId="11" xfId="0" quotePrefix="1" applyFont="1" applyBorder="1" applyAlignment="1">
      <alignment horizontal="center" vertical="justify" wrapText="1"/>
    </xf>
    <xf numFmtId="0" fontId="16" fillId="0" borderId="17" xfId="0" applyFont="1" applyBorder="1" applyAlignment="1">
      <alignment horizontal="center" vertical="justify"/>
    </xf>
    <xf numFmtId="0" fontId="13" fillId="0" borderId="0" xfId="1" quotePrefix="1" applyFont="1" applyAlignment="1">
      <alignment horizontal="left" vertical="top" wrapText="1"/>
    </xf>
    <xf numFmtId="0" fontId="59" fillId="11" borderId="7" xfId="1" applyFont="1" applyFill="1" applyBorder="1" applyAlignment="1">
      <alignment horizontal="center" vertical="center"/>
    </xf>
    <xf numFmtId="0" fontId="59" fillId="11" borderId="7" xfId="1" applyFont="1" applyFill="1" applyBorder="1" applyAlignment="1">
      <alignment horizontal="center" vertical="center" wrapText="1"/>
    </xf>
    <xf numFmtId="0" fontId="35" fillId="11" borderId="11" xfId="1" quotePrefix="1" applyFont="1" applyFill="1" applyBorder="1" applyAlignment="1">
      <alignment horizontal="center" vertical="center" wrapText="1"/>
    </xf>
    <xf numFmtId="0" fontId="35" fillId="11" borderId="17" xfId="1" quotePrefix="1" applyFont="1" applyFill="1" applyBorder="1" applyAlignment="1">
      <alignment horizontal="center" vertical="center" wrapText="1"/>
    </xf>
    <xf numFmtId="0" fontId="35" fillId="11" borderId="16" xfId="1" quotePrefix="1" applyFont="1" applyFill="1" applyBorder="1" applyAlignment="1">
      <alignment horizontal="center" vertical="center" wrapText="1"/>
    </xf>
    <xf numFmtId="0" fontId="35" fillId="11" borderId="11" xfId="1" applyFont="1" applyFill="1" applyBorder="1" applyAlignment="1">
      <alignment horizontal="center" vertical="center" wrapText="1"/>
    </xf>
    <xf numFmtId="0" fontId="35" fillId="11" borderId="16" xfId="1" applyFont="1" applyFill="1" applyBorder="1" applyAlignment="1">
      <alignment horizontal="center" vertical="center" wrapText="1"/>
    </xf>
    <xf numFmtId="0" fontId="35" fillId="11" borderId="14" xfId="1" applyFont="1" applyFill="1" applyBorder="1" applyAlignment="1">
      <alignment horizontal="center" vertical="center" wrapText="1"/>
    </xf>
    <xf numFmtId="0" fontId="35" fillId="11" borderId="18" xfId="1" applyFont="1" applyFill="1" applyBorder="1" applyAlignment="1">
      <alignment horizontal="center" vertical="center" wrapText="1"/>
    </xf>
    <xf numFmtId="0" fontId="35" fillId="11" borderId="19" xfId="1" applyFont="1" applyFill="1" applyBorder="1" applyAlignment="1">
      <alignment horizontal="center" vertical="center" wrapText="1"/>
    </xf>
    <xf numFmtId="0" fontId="5" fillId="0" borderId="0" xfId="0" quotePrefix="1" applyFont="1" applyAlignment="1">
      <alignment horizontal="left"/>
    </xf>
    <xf numFmtId="0" fontId="13" fillId="0" borderId="9" xfId="0" quotePrefix="1" applyFont="1" applyBorder="1" applyAlignment="1">
      <alignment horizontal="left"/>
    </xf>
    <xf numFmtId="0" fontId="13" fillId="0" borderId="0" xfId="0" quotePrefix="1" applyFont="1" applyBorder="1" applyAlignment="1">
      <alignment horizontal="left"/>
    </xf>
    <xf numFmtId="0" fontId="13" fillId="0" borderId="3" xfId="0" quotePrefix="1" applyFont="1" applyBorder="1" applyAlignment="1">
      <alignment horizontal="left"/>
    </xf>
  </cellXfs>
  <cellStyles count="5">
    <cellStyle name="Millares" xfId="3" builtinId="3"/>
    <cellStyle name="Millares 2" xfId="4"/>
    <cellStyle name="Normal" xfId="0" builtinId="0"/>
    <cellStyle name="Normal 2" xfId="1"/>
    <cellStyle name="Porcentaje" xfId="2" builtinId="5"/>
  </cellStyles>
  <dxfs count="0"/>
  <tableStyles count="0" defaultTableStyle="TableStyleMedium9" defaultPivotStyle="PivotStyleLight16"/>
  <colors>
    <mruColors>
      <color rgb="FF9D2449"/>
      <color rgb="FFF2F2F2"/>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612625</xdr:colOff>
      <xdr:row>1</xdr:row>
      <xdr:rowOff>119063</xdr:rowOff>
    </xdr:from>
    <xdr:to>
      <xdr:col>19</xdr:col>
      <xdr:colOff>61726</xdr:colOff>
      <xdr:row>5</xdr:row>
      <xdr:rowOff>219508</xdr:rowOff>
    </xdr:to>
    <xdr:sp macro="" textlink="">
      <xdr:nvSpPr>
        <xdr:cNvPr id="2" name="Flecha derecha 1">
          <a:extLst>
            <a:ext uri="{FF2B5EF4-FFF2-40B4-BE49-F238E27FC236}">
              <a16:creationId xmlns:a16="http://schemas.microsoft.com/office/drawing/2014/main" id="{AAB80B30-7AC6-4BBE-80A1-2D5827E15309}"/>
            </a:ext>
          </a:extLst>
        </xdr:cNvPr>
        <xdr:cNvSpPr/>
      </xdr:nvSpPr>
      <xdr:spPr>
        <a:xfrm rot="17170713">
          <a:off x="15866281" y="712626"/>
          <a:ext cx="945789" cy="3063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clientData fPrintsWithSheet="0"/>
  </xdr:twoCellAnchor>
  <xdr:twoCellAnchor>
    <xdr:from>
      <xdr:col>17</xdr:col>
      <xdr:colOff>95250</xdr:colOff>
      <xdr:row>5</xdr:row>
      <xdr:rowOff>213139</xdr:rowOff>
    </xdr:from>
    <xdr:to>
      <xdr:col>19</xdr:col>
      <xdr:colOff>44980</xdr:colOff>
      <xdr:row>6</xdr:row>
      <xdr:rowOff>623244</xdr:rowOff>
    </xdr:to>
    <xdr:sp macro="" textlink="">
      <xdr:nvSpPr>
        <xdr:cNvPr id="3" name="CuadroTexto 2">
          <a:extLst>
            <a:ext uri="{FF2B5EF4-FFF2-40B4-BE49-F238E27FC236}">
              <a16:creationId xmlns:a16="http://schemas.microsoft.com/office/drawing/2014/main" id="{54FD0533-B893-4B87-9901-44A406D33B6C}"/>
            </a:ext>
          </a:extLst>
        </xdr:cNvPr>
        <xdr:cNvSpPr txBox="1"/>
      </xdr:nvSpPr>
      <xdr:spPr>
        <a:xfrm>
          <a:off x="14739938" y="1332327"/>
          <a:ext cx="1735667" cy="910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LA UPE </a:t>
          </a:r>
          <a:r>
            <a:rPr lang="es-MX" sz="1100" baseline="0"/>
            <a:t>PODRÁ ELEGIR SU NOMBRE AL DAR CLICK EN ESTA OPCIÓN.</a:t>
          </a:r>
          <a:endParaRPr lang="es-MX"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1012031</xdr:colOff>
      <xdr:row>5</xdr:row>
      <xdr:rowOff>0</xdr:rowOff>
    </xdr:from>
    <xdr:to>
      <xdr:col>13</xdr:col>
      <xdr:colOff>20469</xdr:colOff>
      <xdr:row>31</xdr:row>
      <xdr:rowOff>16688</xdr:rowOff>
    </xdr:to>
    <xdr:grpSp>
      <xdr:nvGrpSpPr>
        <xdr:cNvPr id="8" name="Grupo 7">
          <a:extLst>
            <a:ext uri="{FF2B5EF4-FFF2-40B4-BE49-F238E27FC236}">
              <a16:creationId xmlns:a16="http://schemas.microsoft.com/office/drawing/2014/main" id="{E68EDA9E-8D8A-4B2B-882C-6D01AECB4C0D}"/>
            </a:ext>
          </a:extLst>
        </xdr:cNvPr>
        <xdr:cNvGrpSpPr/>
      </xdr:nvGrpSpPr>
      <xdr:grpSpPr>
        <a:xfrm>
          <a:off x="2402681" y="1285875"/>
          <a:ext cx="9104938" cy="5817413"/>
          <a:chOff x="2442475" y="1275670"/>
          <a:chExt cx="9098984" cy="5820985"/>
        </a:xfrm>
      </xdr:grpSpPr>
      <xdr:sp macro="" textlink="">
        <xdr:nvSpPr>
          <xdr:cNvPr id="9" name="Flecha derecha 1">
            <a:extLst>
              <a:ext uri="{FF2B5EF4-FFF2-40B4-BE49-F238E27FC236}">
                <a16:creationId xmlns:a16="http://schemas.microsoft.com/office/drawing/2014/main" id="{EE6FFA8C-FE6D-4426-A04D-7811E6B8B9FC}"/>
              </a:ext>
            </a:extLst>
          </xdr:cNvPr>
          <xdr:cNvSpPr/>
        </xdr:nvSpPr>
        <xdr:spPr>
          <a:xfrm rot="2111384">
            <a:off x="3151456" y="1959984"/>
            <a:ext cx="946356" cy="35359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sp macro="" textlink="">
        <xdr:nvSpPr>
          <xdr:cNvPr id="10" name="CuadroTexto 9">
            <a:extLst>
              <a:ext uri="{FF2B5EF4-FFF2-40B4-BE49-F238E27FC236}">
                <a16:creationId xmlns:a16="http://schemas.microsoft.com/office/drawing/2014/main" id="{54700189-8DC9-4665-B7C6-B6BF9C773AD1}"/>
              </a:ext>
            </a:extLst>
          </xdr:cNvPr>
          <xdr:cNvSpPr txBox="1"/>
        </xdr:nvSpPr>
        <xdr:spPr>
          <a:xfrm>
            <a:off x="2442475" y="1275670"/>
            <a:ext cx="1772217" cy="466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LA UPE </a:t>
            </a:r>
            <a:r>
              <a:rPr lang="es-MX" sz="1100" baseline="0"/>
              <a:t>DEBE CAPTURAR ESTOS CAMPOS.</a:t>
            </a:r>
            <a:endParaRPr lang="es-MX" sz="1100"/>
          </a:p>
        </xdr:txBody>
      </xdr:sp>
      <xdr:sp macro="" textlink="">
        <xdr:nvSpPr>
          <xdr:cNvPr id="11" name="Rectángulo 10">
            <a:extLst>
              <a:ext uri="{FF2B5EF4-FFF2-40B4-BE49-F238E27FC236}">
                <a16:creationId xmlns:a16="http://schemas.microsoft.com/office/drawing/2014/main" id="{4F65C72B-06CA-4B9B-860C-0198581DAE90}"/>
              </a:ext>
            </a:extLst>
          </xdr:cNvPr>
          <xdr:cNvSpPr/>
        </xdr:nvSpPr>
        <xdr:spPr>
          <a:xfrm>
            <a:off x="8178838" y="6781271"/>
            <a:ext cx="82186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 name="Rectángulo 11">
            <a:extLst>
              <a:ext uri="{FF2B5EF4-FFF2-40B4-BE49-F238E27FC236}">
                <a16:creationId xmlns:a16="http://schemas.microsoft.com/office/drawing/2014/main" id="{636FC971-CFA4-41AE-8902-92DBF40225FB}"/>
              </a:ext>
            </a:extLst>
          </xdr:cNvPr>
          <xdr:cNvSpPr/>
        </xdr:nvSpPr>
        <xdr:spPr>
          <a:xfrm>
            <a:off x="7330659" y="6781271"/>
            <a:ext cx="81959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 name="Rectángulo 12">
            <a:extLst>
              <a:ext uri="{FF2B5EF4-FFF2-40B4-BE49-F238E27FC236}">
                <a16:creationId xmlns:a16="http://schemas.microsoft.com/office/drawing/2014/main" id="{4D723752-4D77-4971-AE9D-E9F68907E8CA}"/>
              </a:ext>
            </a:extLst>
          </xdr:cNvPr>
          <xdr:cNvSpPr/>
        </xdr:nvSpPr>
        <xdr:spPr>
          <a:xfrm>
            <a:off x="6471897" y="6781271"/>
            <a:ext cx="819596"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4" name="Rectángulo 13">
            <a:extLst>
              <a:ext uri="{FF2B5EF4-FFF2-40B4-BE49-F238E27FC236}">
                <a16:creationId xmlns:a16="http://schemas.microsoft.com/office/drawing/2014/main" id="{78DEEED2-E49A-4AA9-A43B-5372475218A9}"/>
              </a:ext>
            </a:extLst>
          </xdr:cNvPr>
          <xdr:cNvSpPr/>
        </xdr:nvSpPr>
        <xdr:spPr>
          <a:xfrm>
            <a:off x="5629588" y="6781271"/>
            <a:ext cx="81770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5" name="Rectángulo 14">
            <a:extLst>
              <a:ext uri="{FF2B5EF4-FFF2-40B4-BE49-F238E27FC236}">
                <a16:creationId xmlns:a16="http://schemas.microsoft.com/office/drawing/2014/main" id="{FF7ADC64-478D-4749-BC4B-203A0CA9E85E}"/>
              </a:ext>
            </a:extLst>
          </xdr:cNvPr>
          <xdr:cNvSpPr/>
        </xdr:nvSpPr>
        <xdr:spPr>
          <a:xfrm>
            <a:off x="4781219" y="6781271"/>
            <a:ext cx="81978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6" name="Rectángulo 15">
            <a:extLst>
              <a:ext uri="{FF2B5EF4-FFF2-40B4-BE49-F238E27FC236}">
                <a16:creationId xmlns:a16="http://schemas.microsoft.com/office/drawing/2014/main" id="{17301680-856F-453E-9C17-504F1E4A17D8}"/>
              </a:ext>
            </a:extLst>
          </xdr:cNvPr>
          <xdr:cNvSpPr/>
        </xdr:nvSpPr>
        <xdr:spPr>
          <a:xfrm>
            <a:off x="3924724" y="6781271"/>
            <a:ext cx="817329"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7" name="Rectángulo 16">
            <a:extLst>
              <a:ext uri="{FF2B5EF4-FFF2-40B4-BE49-F238E27FC236}">
                <a16:creationId xmlns:a16="http://schemas.microsoft.com/office/drawing/2014/main" id="{8063E2AB-15CA-4C0E-95DF-70D706E78052}"/>
              </a:ext>
            </a:extLst>
          </xdr:cNvPr>
          <xdr:cNvSpPr/>
        </xdr:nvSpPr>
        <xdr:spPr>
          <a:xfrm>
            <a:off x="8157663" y="607218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8" name="Rectángulo 17">
            <a:extLst>
              <a:ext uri="{FF2B5EF4-FFF2-40B4-BE49-F238E27FC236}">
                <a16:creationId xmlns:a16="http://schemas.microsoft.com/office/drawing/2014/main" id="{E7B21333-809B-4D0F-AB2A-F538F81E8DF4}"/>
              </a:ext>
            </a:extLst>
          </xdr:cNvPr>
          <xdr:cNvSpPr/>
        </xdr:nvSpPr>
        <xdr:spPr>
          <a:xfrm>
            <a:off x="7309484" y="607218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9" name="Rectángulo 18">
            <a:extLst>
              <a:ext uri="{FF2B5EF4-FFF2-40B4-BE49-F238E27FC236}">
                <a16:creationId xmlns:a16="http://schemas.microsoft.com/office/drawing/2014/main" id="{273A93A8-4C04-4E34-8CE3-7B5D0B734216}"/>
              </a:ext>
            </a:extLst>
          </xdr:cNvPr>
          <xdr:cNvSpPr/>
        </xdr:nvSpPr>
        <xdr:spPr>
          <a:xfrm>
            <a:off x="6444107" y="607218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0" name="Rectángulo 19">
            <a:extLst>
              <a:ext uri="{FF2B5EF4-FFF2-40B4-BE49-F238E27FC236}">
                <a16:creationId xmlns:a16="http://schemas.microsoft.com/office/drawing/2014/main" id="{1213EC14-2DA7-4EDF-AD3F-D48D5FBF07D8}"/>
              </a:ext>
            </a:extLst>
          </xdr:cNvPr>
          <xdr:cNvSpPr/>
        </xdr:nvSpPr>
        <xdr:spPr>
          <a:xfrm>
            <a:off x="5608413" y="607218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1" name="Rectángulo 20">
            <a:extLst>
              <a:ext uri="{FF2B5EF4-FFF2-40B4-BE49-F238E27FC236}">
                <a16:creationId xmlns:a16="http://schemas.microsoft.com/office/drawing/2014/main" id="{F4D7EAD6-EC4B-4219-A390-06B57DD107C3}"/>
              </a:ext>
            </a:extLst>
          </xdr:cNvPr>
          <xdr:cNvSpPr/>
        </xdr:nvSpPr>
        <xdr:spPr>
          <a:xfrm>
            <a:off x="4760044" y="607218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2" name="Rectángulo 21">
            <a:extLst>
              <a:ext uri="{FF2B5EF4-FFF2-40B4-BE49-F238E27FC236}">
                <a16:creationId xmlns:a16="http://schemas.microsoft.com/office/drawing/2014/main" id="{45FCED95-CFC5-45DF-9D22-65D78C3A58AF}"/>
              </a:ext>
            </a:extLst>
          </xdr:cNvPr>
          <xdr:cNvSpPr/>
        </xdr:nvSpPr>
        <xdr:spPr>
          <a:xfrm>
            <a:off x="3903549" y="607218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3" name="Rectángulo 22">
            <a:extLst>
              <a:ext uri="{FF2B5EF4-FFF2-40B4-BE49-F238E27FC236}">
                <a16:creationId xmlns:a16="http://schemas.microsoft.com/office/drawing/2014/main" id="{BDBA41CD-1F94-4BE9-9230-BEB69C2D5956}"/>
              </a:ext>
            </a:extLst>
          </xdr:cNvPr>
          <xdr:cNvSpPr/>
        </xdr:nvSpPr>
        <xdr:spPr>
          <a:xfrm>
            <a:off x="8157663" y="5357813"/>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4" name="Rectángulo 23">
            <a:extLst>
              <a:ext uri="{FF2B5EF4-FFF2-40B4-BE49-F238E27FC236}">
                <a16:creationId xmlns:a16="http://schemas.microsoft.com/office/drawing/2014/main" id="{FABFD1B2-7C61-4801-BC27-FA8BEA66E4C8}"/>
              </a:ext>
            </a:extLst>
          </xdr:cNvPr>
          <xdr:cNvSpPr/>
        </xdr:nvSpPr>
        <xdr:spPr>
          <a:xfrm>
            <a:off x="7309484" y="5357813"/>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5" name="Rectángulo 24">
            <a:extLst>
              <a:ext uri="{FF2B5EF4-FFF2-40B4-BE49-F238E27FC236}">
                <a16:creationId xmlns:a16="http://schemas.microsoft.com/office/drawing/2014/main" id="{B2F41B61-7CC2-42AE-B2C7-F54F4DFBECFD}"/>
              </a:ext>
            </a:extLst>
          </xdr:cNvPr>
          <xdr:cNvSpPr/>
        </xdr:nvSpPr>
        <xdr:spPr>
          <a:xfrm>
            <a:off x="6444107" y="5357813"/>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6" name="Rectángulo 25">
            <a:extLst>
              <a:ext uri="{FF2B5EF4-FFF2-40B4-BE49-F238E27FC236}">
                <a16:creationId xmlns:a16="http://schemas.microsoft.com/office/drawing/2014/main" id="{3FC009C6-1647-498E-AE8A-160517343CC9}"/>
              </a:ext>
            </a:extLst>
          </xdr:cNvPr>
          <xdr:cNvSpPr/>
        </xdr:nvSpPr>
        <xdr:spPr>
          <a:xfrm>
            <a:off x="5608413" y="5357813"/>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7" name="Rectángulo 26">
            <a:extLst>
              <a:ext uri="{FF2B5EF4-FFF2-40B4-BE49-F238E27FC236}">
                <a16:creationId xmlns:a16="http://schemas.microsoft.com/office/drawing/2014/main" id="{3FC76539-31F8-4827-B1DD-3BF53A4B0FFA}"/>
              </a:ext>
            </a:extLst>
          </xdr:cNvPr>
          <xdr:cNvSpPr/>
        </xdr:nvSpPr>
        <xdr:spPr>
          <a:xfrm>
            <a:off x="4760044" y="5357813"/>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8" name="Rectángulo 27">
            <a:extLst>
              <a:ext uri="{FF2B5EF4-FFF2-40B4-BE49-F238E27FC236}">
                <a16:creationId xmlns:a16="http://schemas.microsoft.com/office/drawing/2014/main" id="{91391E8D-9044-494D-9E29-3BA1EF5BFC5F}"/>
              </a:ext>
            </a:extLst>
          </xdr:cNvPr>
          <xdr:cNvSpPr/>
        </xdr:nvSpPr>
        <xdr:spPr>
          <a:xfrm>
            <a:off x="3903549" y="5357813"/>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9" name="Rectángulo 28">
            <a:extLst>
              <a:ext uri="{FF2B5EF4-FFF2-40B4-BE49-F238E27FC236}">
                <a16:creationId xmlns:a16="http://schemas.microsoft.com/office/drawing/2014/main" id="{41F80EAC-5FE6-4349-BE25-8AE12AD754BB}"/>
              </a:ext>
            </a:extLst>
          </xdr:cNvPr>
          <xdr:cNvSpPr/>
        </xdr:nvSpPr>
        <xdr:spPr>
          <a:xfrm>
            <a:off x="8157663" y="464343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0" name="Rectángulo 29">
            <a:extLst>
              <a:ext uri="{FF2B5EF4-FFF2-40B4-BE49-F238E27FC236}">
                <a16:creationId xmlns:a16="http://schemas.microsoft.com/office/drawing/2014/main" id="{B07E228E-50C6-4466-AC8F-85F8ADA2B7AF}"/>
              </a:ext>
            </a:extLst>
          </xdr:cNvPr>
          <xdr:cNvSpPr/>
        </xdr:nvSpPr>
        <xdr:spPr>
          <a:xfrm>
            <a:off x="7309484" y="464343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1" name="Rectángulo 30">
            <a:extLst>
              <a:ext uri="{FF2B5EF4-FFF2-40B4-BE49-F238E27FC236}">
                <a16:creationId xmlns:a16="http://schemas.microsoft.com/office/drawing/2014/main" id="{28577D96-E755-4A0D-9102-135F92DA3EC7}"/>
              </a:ext>
            </a:extLst>
          </xdr:cNvPr>
          <xdr:cNvSpPr/>
        </xdr:nvSpPr>
        <xdr:spPr>
          <a:xfrm>
            <a:off x="6444107" y="464343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2" name="Rectángulo 31">
            <a:extLst>
              <a:ext uri="{FF2B5EF4-FFF2-40B4-BE49-F238E27FC236}">
                <a16:creationId xmlns:a16="http://schemas.microsoft.com/office/drawing/2014/main" id="{C50B7DA6-4169-4347-BBE3-4BF3ED517C6B}"/>
              </a:ext>
            </a:extLst>
          </xdr:cNvPr>
          <xdr:cNvSpPr/>
        </xdr:nvSpPr>
        <xdr:spPr>
          <a:xfrm>
            <a:off x="5608413" y="464343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3" name="Rectángulo 32">
            <a:extLst>
              <a:ext uri="{FF2B5EF4-FFF2-40B4-BE49-F238E27FC236}">
                <a16:creationId xmlns:a16="http://schemas.microsoft.com/office/drawing/2014/main" id="{073EE42A-D483-48C9-8CCF-910FC6D07E44}"/>
              </a:ext>
            </a:extLst>
          </xdr:cNvPr>
          <xdr:cNvSpPr/>
        </xdr:nvSpPr>
        <xdr:spPr>
          <a:xfrm>
            <a:off x="4760044" y="464343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4" name="Rectángulo 33">
            <a:extLst>
              <a:ext uri="{FF2B5EF4-FFF2-40B4-BE49-F238E27FC236}">
                <a16:creationId xmlns:a16="http://schemas.microsoft.com/office/drawing/2014/main" id="{4E083B0E-12CF-489A-8356-C23A7BA48D42}"/>
              </a:ext>
            </a:extLst>
          </xdr:cNvPr>
          <xdr:cNvSpPr/>
        </xdr:nvSpPr>
        <xdr:spPr>
          <a:xfrm>
            <a:off x="3903549" y="464343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5" name="Rectángulo 34">
            <a:extLst>
              <a:ext uri="{FF2B5EF4-FFF2-40B4-BE49-F238E27FC236}">
                <a16:creationId xmlns:a16="http://schemas.microsoft.com/office/drawing/2014/main" id="{051F6DB3-927A-4909-9287-3C4968097BCD}"/>
              </a:ext>
            </a:extLst>
          </xdr:cNvPr>
          <xdr:cNvSpPr/>
        </xdr:nvSpPr>
        <xdr:spPr>
          <a:xfrm>
            <a:off x="8157663" y="3929063"/>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6" name="Rectángulo 35">
            <a:extLst>
              <a:ext uri="{FF2B5EF4-FFF2-40B4-BE49-F238E27FC236}">
                <a16:creationId xmlns:a16="http://schemas.microsoft.com/office/drawing/2014/main" id="{4446FA1B-2275-42ED-890D-43193E6C4988}"/>
              </a:ext>
            </a:extLst>
          </xdr:cNvPr>
          <xdr:cNvSpPr/>
        </xdr:nvSpPr>
        <xdr:spPr>
          <a:xfrm>
            <a:off x="7309484" y="3929063"/>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7" name="Rectángulo 36">
            <a:extLst>
              <a:ext uri="{FF2B5EF4-FFF2-40B4-BE49-F238E27FC236}">
                <a16:creationId xmlns:a16="http://schemas.microsoft.com/office/drawing/2014/main" id="{75E3C6E2-2F1B-48B6-BEF1-B85911F127D6}"/>
              </a:ext>
            </a:extLst>
          </xdr:cNvPr>
          <xdr:cNvSpPr/>
        </xdr:nvSpPr>
        <xdr:spPr>
          <a:xfrm>
            <a:off x="6444107" y="3929063"/>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8" name="Rectángulo 37">
            <a:extLst>
              <a:ext uri="{FF2B5EF4-FFF2-40B4-BE49-F238E27FC236}">
                <a16:creationId xmlns:a16="http://schemas.microsoft.com/office/drawing/2014/main" id="{23D01C33-2F9E-458E-91AF-4CD2CA53C9D7}"/>
              </a:ext>
            </a:extLst>
          </xdr:cNvPr>
          <xdr:cNvSpPr/>
        </xdr:nvSpPr>
        <xdr:spPr>
          <a:xfrm>
            <a:off x="5608413" y="3929063"/>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9" name="Rectángulo 38">
            <a:extLst>
              <a:ext uri="{FF2B5EF4-FFF2-40B4-BE49-F238E27FC236}">
                <a16:creationId xmlns:a16="http://schemas.microsoft.com/office/drawing/2014/main" id="{6568D4BC-8754-4197-9EE3-47C59D97CCD0}"/>
              </a:ext>
            </a:extLst>
          </xdr:cNvPr>
          <xdr:cNvSpPr/>
        </xdr:nvSpPr>
        <xdr:spPr>
          <a:xfrm>
            <a:off x="4760044" y="3929063"/>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0" name="Rectángulo 39">
            <a:extLst>
              <a:ext uri="{FF2B5EF4-FFF2-40B4-BE49-F238E27FC236}">
                <a16:creationId xmlns:a16="http://schemas.microsoft.com/office/drawing/2014/main" id="{66BC3E96-53EB-4606-B125-BCAD72A8B1FD}"/>
              </a:ext>
            </a:extLst>
          </xdr:cNvPr>
          <xdr:cNvSpPr/>
        </xdr:nvSpPr>
        <xdr:spPr>
          <a:xfrm>
            <a:off x="3903549" y="3929063"/>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1" name="Rectángulo 40">
            <a:extLst>
              <a:ext uri="{FF2B5EF4-FFF2-40B4-BE49-F238E27FC236}">
                <a16:creationId xmlns:a16="http://schemas.microsoft.com/office/drawing/2014/main" id="{14F5655D-AF12-4DB2-A936-A34ED7CF37F3}"/>
              </a:ext>
            </a:extLst>
          </xdr:cNvPr>
          <xdr:cNvSpPr/>
        </xdr:nvSpPr>
        <xdr:spPr>
          <a:xfrm>
            <a:off x="8157663" y="321468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2" name="Rectángulo 41">
            <a:extLst>
              <a:ext uri="{FF2B5EF4-FFF2-40B4-BE49-F238E27FC236}">
                <a16:creationId xmlns:a16="http://schemas.microsoft.com/office/drawing/2014/main" id="{17C6F95B-B135-4A99-9B24-50C34155CC90}"/>
              </a:ext>
            </a:extLst>
          </xdr:cNvPr>
          <xdr:cNvSpPr/>
        </xdr:nvSpPr>
        <xdr:spPr>
          <a:xfrm>
            <a:off x="7309484" y="321468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3" name="Rectángulo 42">
            <a:extLst>
              <a:ext uri="{FF2B5EF4-FFF2-40B4-BE49-F238E27FC236}">
                <a16:creationId xmlns:a16="http://schemas.microsoft.com/office/drawing/2014/main" id="{AEC99060-AEF6-43F0-B12A-1F99CEACCDD4}"/>
              </a:ext>
            </a:extLst>
          </xdr:cNvPr>
          <xdr:cNvSpPr/>
        </xdr:nvSpPr>
        <xdr:spPr>
          <a:xfrm>
            <a:off x="6444107" y="321468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4" name="Rectángulo 43">
            <a:extLst>
              <a:ext uri="{FF2B5EF4-FFF2-40B4-BE49-F238E27FC236}">
                <a16:creationId xmlns:a16="http://schemas.microsoft.com/office/drawing/2014/main" id="{78E4769F-CA14-41D7-8942-A90590C2EB48}"/>
              </a:ext>
            </a:extLst>
          </xdr:cNvPr>
          <xdr:cNvSpPr/>
        </xdr:nvSpPr>
        <xdr:spPr>
          <a:xfrm>
            <a:off x="5608413" y="321468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5" name="Rectángulo 44">
            <a:extLst>
              <a:ext uri="{FF2B5EF4-FFF2-40B4-BE49-F238E27FC236}">
                <a16:creationId xmlns:a16="http://schemas.microsoft.com/office/drawing/2014/main" id="{23180EF4-37C1-4235-A120-D70F2F020E40}"/>
              </a:ext>
            </a:extLst>
          </xdr:cNvPr>
          <xdr:cNvSpPr/>
        </xdr:nvSpPr>
        <xdr:spPr>
          <a:xfrm>
            <a:off x="4760044" y="321468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6" name="Rectángulo 45">
            <a:extLst>
              <a:ext uri="{FF2B5EF4-FFF2-40B4-BE49-F238E27FC236}">
                <a16:creationId xmlns:a16="http://schemas.microsoft.com/office/drawing/2014/main" id="{170AA1A0-8056-4C5F-BA3E-95A35A3FAF23}"/>
              </a:ext>
            </a:extLst>
          </xdr:cNvPr>
          <xdr:cNvSpPr/>
        </xdr:nvSpPr>
        <xdr:spPr>
          <a:xfrm>
            <a:off x="3903549" y="321468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7" name="Rectángulo 46">
            <a:extLst>
              <a:ext uri="{FF2B5EF4-FFF2-40B4-BE49-F238E27FC236}">
                <a16:creationId xmlns:a16="http://schemas.microsoft.com/office/drawing/2014/main" id="{6960C18A-18AB-468C-B6DB-27EEC3729C36}"/>
              </a:ext>
            </a:extLst>
          </xdr:cNvPr>
          <xdr:cNvSpPr/>
        </xdr:nvSpPr>
        <xdr:spPr>
          <a:xfrm>
            <a:off x="8157663" y="2449286"/>
            <a:ext cx="82186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8" name="Rectángulo 47">
            <a:extLst>
              <a:ext uri="{FF2B5EF4-FFF2-40B4-BE49-F238E27FC236}">
                <a16:creationId xmlns:a16="http://schemas.microsoft.com/office/drawing/2014/main" id="{A259E0A7-F02E-4CBF-908C-9549C73803FB}"/>
              </a:ext>
            </a:extLst>
          </xdr:cNvPr>
          <xdr:cNvSpPr/>
        </xdr:nvSpPr>
        <xdr:spPr>
          <a:xfrm>
            <a:off x="7309484" y="2449286"/>
            <a:ext cx="81959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9" name="Rectángulo 48">
            <a:extLst>
              <a:ext uri="{FF2B5EF4-FFF2-40B4-BE49-F238E27FC236}">
                <a16:creationId xmlns:a16="http://schemas.microsoft.com/office/drawing/2014/main" id="{8C6C7A14-EA13-4697-A44A-FE6CC6090F0D}"/>
              </a:ext>
            </a:extLst>
          </xdr:cNvPr>
          <xdr:cNvSpPr/>
        </xdr:nvSpPr>
        <xdr:spPr>
          <a:xfrm>
            <a:off x="6444107" y="2449286"/>
            <a:ext cx="82469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0" name="Rectángulo 49">
            <a:extLst>
              <a:ext uri="{FF2B5EF4-FFF2-40B4-BE49-F238E27FC236}">
                <a16:creationId xmlns:a16="http://schemas.microsoft.com/office/drawing/2014/main" id="{CD033770-5DBA-4414-9065-E7AA239BCC8B}"/>
              </a:ext>
            </a:extLst>
          </xdr:cNvPr>
          <xdr:cNvSpPr/>
        </xdr:nvSpPr>
        <xdr:spPr>
          <a:xfrm>
            <a:off x="5608413" y="2449286"/>
            <a:ext cx="81770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1" name="Rectángulo 50">
            <a:extLst>
              <a:ext uri="{FF2B5EF4-FFF2-40B4-BE49-F238E27FC236}">
                <a16:creationId xmlns:a16="http://schemas.microsoft.com/office/drawing/2014/main" id="{EBE12473-7212-4CC7-90AD-E1E8C0845DDC}"/>
              </a:ext>
            </a:extLst>
          </xdr:cNvPr>
          <xdr:cNvSpPr/>
        </xdr:nvSpPr>
        <xdr:spPr>
          <a:xfrm>
            <a:off x="4760044" y="2449286"/>
            <a:ext cx="81978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2" name="Rectángulo 51">
            <a:extLst>
              <a:ext uri="{FF2B5EF4-FFF2-40B4-BE49-F238E27FC236}">
                <a16:creationId xmlns:a16="http://schemas.microsoft.com/office/drawing/2014/main" id="{18AA62BB-FBA8-4453-B5B7-07BD5681E63D}"/>
              </a:ext>
            </a:extLst>
          </xdr:cNvPr>
          <xdr:cNvSpPr/>
        </xdr:nvSpPr>
        <xdr:spPr>
          <a:xfrm>
            <a:off x="3903549" y="2449286"/>
            <a:ext cx="81732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3" name="Rectángulo 52">
            <a:extLst>
              <a:ext uri="{FF2B5EF4-FFF2-40B4-BE49-F238E27FC236}">
                <a16:creationId xmlns:a16="http://schemas.microsoft.com/office/drawing/2014/main" id="{1798DA4C-97B2-4CC4-B8A4-B1E49EAB6991}"/>
              </a:ext>
            </a:extLst>
          </xdr:cNvPr>
          <xdr:cNvSpPr/>
        </xdr:nvSpPr>
        <xdr:spPr>
          <a:xfrm>
            <a:off x="10719595" y="2449286"/>
            <a:ext cx="821864"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4" name="Rectángulo 53">
            <a:extLst>
              <a:ext uri="{FF2B5EF4-FFF2-40B4-BE49-F238E27FC236}">
                <a16:creationId xmlns:a16="http://schemas.microsoft.com/office/drawing/2014/main" id="{CD6AFCEC-449D-4DA2-B484-B131631D130D}"/>
              </a:ext>
            </a:extLst>
          </xdr:cNvPr>
          <xdr:cNvSpPr/>
        </xdr:nvSpPr>
        <xdr:spPr>
          <a:xfrm>
            <a:off x="9869147" y="2449286"/>
            <a:ext cx="821864"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5" name="Rectángulo 54">
            <a:extLst>
              <a:ext uri="{FF2B5EF4-FFF2-40B4-BE49-F238E27FC236}">
                <a16:creationId xmlns:a16="http://schemas.microsoft.com/office/drawing/2014/main" id="{FA9DFA93-6FB1-4A22-B402-6D3F27A48A21}"/>
              </a:ext>
            </a:extLst>
          </xdr:cNvPr>
          <xdr:cNvSpPr/>
        </xdr:nvSpPr>
        <xdr:spPr>
          <a:xfrm>
            <a:off x="9014732" y="2449286"/>
            <a:ext cx="81524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fPrintsWithSheet="0"/>
  </xdr:twoCellAnchor>
  <xdr:twoCellAnchor>
    <xdr:from>
      <xdr:col>23</xdr:col>
      <xdr:colOff>962025</xdr:colOff>
      <xdr:row>15</xdr:row>
      <xdr:rowOff>180974</xdr:rowOff>
    </xdr:from>
    <xdr:to>
      <xdr:col>25</xdr:col>
      <xdr:colOff>28575</xdr:colOff>
      <xdr:row>17</xdr:row>
      <xdr:rowOff>47625</xdr:rowOff>
    </xdr:to>
    <xdr:sp macro="" textlink="">
      <xdr:nvSpPr>
        <xdr:cNvPr id="56" name="Rectángulo 55">
          <a:extLst>
            <a:ext uri="{FF2B5EF4-FFF2-40B4-BE49-F238E27FC236}">
              <a16:creationId xmlns:a16="http://schemas.microsoft.com/office/drawing/2014/main" id="{E07F0159-91EB-476F-B822-037DCB3261C1}"/>
            </a:ext>
          </a:extLst>
        </xdr:cNvPr>
        <xdr:cNvSpPr/>
      </xdr:nvSpPr>
      <xdr:spPr>
        <a:xfrm>
          <a:off x="19497675" y="3457574"/>
          <a:ext cx="1028700" cy="3429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fPrintsWithSheet="0"/>
  </xdr:twoCellAnchor>
  <xdr:twoCellAnchor>
    <xdr:from>
      <xdr:col>23</xdr:col>
      <xdr:colOff>942975</xdr:colOff>
      <xdr:row>17</xdr:row>
      <xdr:rowOff>180975</xdr:rowOff>
    </xdr:from>
    <xdr:to>
      <xdr:col>25</xdr:col>
      <xdr:colOff>9525</xdr:colOff>
      <xdr:row>19</xdr:row>
      <xdr:rowOff>47626</xdr:rowOff>
    </xdr:to>
    <xdr:sp macro="" textlink="">
      <xdr:nvSpPr>
        <xdr:cNvPr id="57" name="Rectángulo 56">
          <a:extLst>
            <a:ext uri="{FF2B5EF4-FFF2-40B4-BE49-F238E27FC236}">
              <a16:creationId xmlns:a16="http://schemas.microsoft.com/office/drawing/2014/main" id="{52E7C0CC-61D8-4B91-971D-21E6B16CC513}"/>
            </a:ext>
          </a:extLst>
        </xdr:cNvPr>
        <xdr:cNvSpPr/>
      </xdr:nvSpPr>
      <xdr:spPr>
        <a:xfrm>
          <a:off x="19478625" y="3933825"/>
          <a:ext cx="1028700" cy="3429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1047743</xdr:colOff>
      <xdr:row>5</xdr:row>
      <xdr:rowOff>0</xdr:rowOff>
    </xdr:from>
    <xdr:to>
      <xdr:col>13</xdr:col>
      <xdr:colOff>34919</xdr:colOff>
      <xdr:row>31</xdr:row>
      <xdr:rowOff>71967</xdr:rowOff>
    </xdr:to>
    <xdr:grpSp>
      <xdr:nvGrpSpPr>
        <xdr:cNvPr id="2" name="Grupo 1">
          <a:extLst>
            <a:ext uri="{FF2B5EF4-FFF2-40B4-BE49-F238E27FC236}">
              <a16:creationId xmlns:a16="http://schemas.microsoft.com/office/drawing/2014/main" id="{7ECF2BBF-B366-49C9-B9EC-B620AE915B8E}"/>
            </a:ext>
          </a:extLst>
        </xdr:cNvPr>
        <xdr:cNvGrpSpPr/>
      </xdr:nvGrpSpPr>
      <xdr:grpSpPr>
        <a:xfrm>
          <a:off x="2442475" y="1275670"/>
          <a:ext cx="9098984" cy="5820985"/>
          <a:chOff x="2442475" y="1275670"/>
          <a:chExt cx="9098984" cy="5820985"/>
        </a:xfrm>
      </xdr:grpSpPr>
      <xdr:sp macro="" textlink="">
        <xdr:nvSpPr>
          <xdr:cNvPr id="3" name="Flecha derecha 1">
            <a:extLst>
              <a:ext uri="{FF2B5EF4-FFF2-40B4-BE49-F238E27FC236}">
                <a16:creationId xmlns:a16="http://schemas.microsoft.com/office/drawing/2014/main" id="{BFD5960E-1187-4F9B-B783-FE49DDE96BAB}"/>
              </a:ext>
            </a:extLst>
          </xdr:cNvPr>
          <xdr:cNvSpPr/>
        </xdr:nvSpPr>
        <xdr:spPr>
          <a:xfrm rot="2111384">
            <a:off x="3151456" y="1959984"/>
            <a:ext cx="946356" cy="35359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sp macro="" textlink="">
        <xdr:nvSpPr>
          <xdr:cNvPr id="4" name="CuadroTexto 3">
            <a:extLst>
              <a:ext uri="{FF2B5EF4-FFF2-40B4-BE49-F238E27FC236}">
                <a16:creationId xmlns:a16="http://schemas.microsoft.com/office/drawing/2014/main" id="{3F6331DC-93FF-4422-992B-6D386C5945FD}"/>
              </a:ext>
            </a:extLst>
          </xdr:cNvPr>
          <xdr:cNvSpPr txBox="1"/>
        </xdr:nvSpPr>
        <xdr:spPr>
          <a:xfrm>
            <a:off x="2442475" y="1275670"/>
            <a:ext cx="1772217" cy="466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LA UPE </a:t>
            </a:r>
            <a:r>
              <a:rPr lang="es-MX" sz="1100" baseline="0"/>
              <a:t>DEBE CAPTURAR ESTOS CAMPOS.</a:t>
            </a:r>
            <a:endParaRPr lang="es-MX" sz="1100"/>
          </a:p>
        </xdr:txBody>
      </xdr:sp>
      <xdr:sp macro="" textlink="">
        <xdr:nvSpPr>
          <xdr:cNvPr id="5" name="Rectángulo 4">
            <a:extLst>
              <a:ext uri="{FF2B5EF4-FFF2-40B4-BE49-F238E27FC236}">
                <a16:creationId xmlns:a16="http://schemas.microsoft.com/office/drawing/2014/main" id="{C426324E-C62D-4029-BAC5-246B7576426A}"/>
              </a:ext>
            </a:extLst>
          </xdr:cNvPr>
          <xdr:cNvSpPr/>
        </xdr:nvSpPr>
        <xdr:spPr>
          <a:xfrm>
            <a:off x="8178838" y="6781271"/>
            <a:ext cx="82186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9" name="Rectángulo 8">
            <a:extLst>
              <a:ext uri="{FF2B5EF4-FFF2-40B4-BE49-F238E27FC236}">
                <a16:creationId xmlns:a16="http://schemas.microsoft.com/office/drawing/2014/main" id="{D42BFA3B-17F5-467D-8A16-00AD11D26689}"/>
              </a:ext>
            </a:extLst>
          </xdr:cNvPr>
          <xdr:cNvSpPr/>
        </xdr:nvSpPr>
        <xdr:spPr>
          <a:xfrm>
            <a:off x="7330659" y="6781271"/>
            <a:ext cx="81959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0" name="Rectángulo 9">
            <a:extLst>
              <a:ext uri="{FF2B5EF4-FFF2-40B4-BE49-F238E27FC236}">
                <a16:creationId xmlns:a16="http://schemas.microsoft.com/office/drawing/2014/main" id="{3D1960F7-2CC2-49D7-BBDC-C8B0E9F1F7E9}"/>
              </a:ext>
            </a:extLst>
          </xdr:cNvPr>
          <xdr:cNvSpPr/>
        </xdr:nvSpPr>
        <xdr:spPr>
          <a:xfrm>
            <a:off x="6471897" y="6781271"/>
            <a:ext cx="819596"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1" name="Rectángulo 10">
            <a:extLst>
              <a:ext uri="{FF2B5EF4-FFF2-40B4-BE49-F238E27FC236}">
                <a16:creationId xmlns:a16="http://schemas.microsoft.com/office/drawing/2014/main" id="{72027726-3AF0-430A-9C23-B050A42EA4ED}"/>
              </a:ext>
            </a:extLst>
          </xdr:cNvPr>
          <xdr:cNvSpPr/>
        </xdr:nvSpPr>
        <xdr:spPr>
          <a:xfrm>
            <a:off x="5629588" y="6781271"/>
            <a:ext cx="81770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 name="Rectángulo 11">
            <a:extLst>
              <a:ext uri="{FF2B5EF4-FFF2-40B4-BE49-F238E27FC236}">
                <a16:creationId xmlns:a16="http://schemas.microsoft.com/office/drawing/2014/main" id="{7FF0591D-24C5-46DD-A084-FAE67AA8551A}"/>
              </a:ext>
            </a:extLst>
          </xdr:cNvPr>
          <xdr:cNvSpPr/>
        </xdr:nvSpPr>
        <xdr:spPr>
          <a:xfrm>
            <a:off x="4781219" y="6781271"/>
            <a:ext cx="81978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 name="Rectángulo 12">
            <a:extLst>
              <a:ext uri="{FF2B5EF4-FFF2-40B4-BE49-F238E27FC236}">
                <a16:creationId xmlns:a16="http://schemas.microsoft.com/office/drawing/2014/main" id="{116BDD11-18AE-40E8-8930-E6DBDA2F9C64}"/>
              </a:ext>
            </a:extLst>
          </xdr:cNvPr>
          <xdr:cNvSpPr/>
        </xdr:nvSpPr>
        <xdr:spPr>
          <a:xfrm>
            <a:off x="3924724" y="6781271"/>
            <a:ext cx="817329"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4" name="Rectángulo 13">
            <a:extLst>
              <a:ext uri="{FF2B5EF4-FFF2-40B4-BE49-F238E27FC236}">
                <a16:creationId xmlns:a16="http://schemas.microsoft.com/office/drawing/2014/main" id="{3C99739B-7832-4C8A-B310-49AE39CFA59B}"/>
              </a:ext>
            </a:extLst>
          </xdr:cNvPr>
          <xdr:cNvSpPr/>
        </xdr:nvSpPr>
        <xdr:spPr>
          <a:xfrm>
            <a:off x="8157663" y="607218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5" name="Rectángulo 14">
            <a:extLst>
              <a:ext uri="{FF2B5EF4-FFF2-40B4-BE49-F238E27FC236}">
                <a16:creationId xmlns:a16="http://schemas.microsoft.com/office/drawing/2014/main" id="{A930C55A-6961-4F17-9890-2E9E15706A84}"/>
              </a:ext>
            </a:extLst>
          </xdr:cNvPr>
          <xdr:cNvSpPr/>
        </xdr:nvSpPr>
        <xdr:spPr>
          <a:xfrm>
            <a:off x="7309484" y="607218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6" name="Rectángulo 15">
            <a:extLst>
              <a:ext uri="{FF2B5EF4-FFF2-40B4-BE49-F238E27FC236}">
                <a16:creationId xmlns:a16="http://schemas.microsoft.com/office/drawing/2014/main" id="{12DE7D22-0AF8-423E-A5DA-F22B02194A0A}"/>
              </a:ext>
            </a:extLst>
          </xdr:cNvPr>
          <xdr:cNvSpPr/>
        </xdr:nvSpPr>
        <xdr:spPr>
          <a:xfrm>
            <a:off x="6444107" y="607218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7" name="Rectángulo 16">
            <a:extLst>
              <a:ext uri="{FF2B5EF4-FFF2-40B4-BE49-F238E27FC236}">
                <a16:creationId xmlns:a16="http://schemas.microsoft.com/office/drawing/2014/main" id="{43207633-5F78-46EC-B604-0066B71BC491}"/>
              </a:ext>
            </a:extLst>
          </xdr:cNvPr>
          <xdr:cNvSpPr/>
        </xdr:nvSpPr>
        <xdr:spPr>
          <a:xfrm>
            <a:off x="5608413" y="607218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8" name="Rectángulo 17">
            <a:extLst>
              <a:ext uri="{FF2B5EF4-FFF2-40B4-BE49-F238E27FC236}">
                <a16:creationId xmlns:a16="http://schemas.microsoft.com/office/drawing/2014/main" id="{8CA46FBC-49FE-4D92-BCF8-72CF745091CF}"/>
              </a:ext>
            </a:extLst>
          </xdr:cNvPr>
          <xdr:cNvSpPr/>
        </xdr:nvSpPr>
        <xdr:spPr>
          <a:xfrm>
            <a:off x="4760044" y="607218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9" name="Rectángulo 18">
            <a:extLst>
              <a:ext uri="{FF2B5EF4-FFF2-40B4-BE49-F238E27FC236}">
                <a16:creationId xmlns:a16="http://schemas.microsoft.com/office/drawing/2014/main" id="{83226F78-651F-4FC2-9D3A-BBC64674AAA9}"/>
              </a:ext>
            </a:extLst>
          </xdr:cNvPr>
          <xdr:cNvSpPr/>
        </xdr:nvSpPr>
        <xdr:spPr>
          <a:xfrm>
            <a:off x="3903549" y="607218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0" name="Rectángulo 19">
            <a:extLst>
              <a:ext uri="{FF2B5EF4-FFF2-40B4-BE49-F238E27FC236}">
                <a16:creationId xmlns:a16="http://schemas.microsoft.com/office/drawing/2014/main" id="{025E0C29-A6C1-4CB9-8329-11943098C9F9}"/>
              </a:ext>
            </a:extLst>
          </xdr:cNvPr>
          <xdr:cNvSpPr/>
        </xdr:nvSpPr>
        <xdr:spPr>
          <a:xfrm>
            <a:off x="8157663" y="5357813"/>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1" name="Rectángulo 20">
            <a:extLst>
              <a:ext uri="{FF2B5EF4-FFF2-40B4-BE49-F238E27FC236}">
                <a16:creationId xmlns:a16="http://schemas.microsoft.com/office/drawing/2014/main" id="{C42AFB7D-6678-4025-B7ED-F554DEC9778A}"/>
              </a:ext>
            </a:extLst>
          </xdr:cNvPr>
          <xdr:cNvSpPr/>
        </xdr:nvSpPr>
        <xdr:spPr>
          <a:xfrm>
            <a:off x="7309484" y="5357813"/>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2" name="Rectángulo 21">
            <a:extLst>
              <a:ext uri="{FF2B5EF4-FFF2-40B4-BE49-F238E27FC236}">
                <a16:creationId xmlns:a16="http://schemas.microsoft.com/office/drawing/2014/main" id="{FC47BD92-95E7-4E77-8A5D-7D1E31CC8EFF}"/>
              </a:ext>
            </a:extLst>
          </xdr:cNvPr>
          <xdr:cNvSpPr/>
        </xdr:nvSpPr>
        <xdr:spPr>
          <a:xfrm>
            <a:off x="6444107" y="5357813"/>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3" name="Rectángulo 22">
            <a:extLst>
              <a:ext uri="{FF2B5EF4-FFF2-40B4-BE49-F238E27FC236}">
                <a16:creationId xmlns:a16="http://schemas.microsoft.com/office/drawing/2014/main" id="{0B9AC55D-DBD8-4057-90BF-03F24E201887}"/>
              </a:ext>
            </a:extLst>
          </xdr:cNvPr>
          <xdr:cNvSpPr/>
        </xdr:nvSpPr>
        <xdr:spPr>
          <a:xfrm>
            <a:off x="5608413" y="5357813"/>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4" name="Rectángulo 23">
            <a:extLst>
              <a:ext uri="{FF2B5EF4-FFF2-40B4-BE49-F238E27FC236}">
                <a16:creationId xmlns:a16="http://schemas.microsoft.com/office/drawing/2014/main" id="{DE6B3917-9502-44B6-920E-393158724068}"/>
              </a:ext>
            </a:extLst>
          </xdr:cNvPr>
          <xdr:cNvSpPr/>
        </xdr:nvSpPr>
        <xdr:spPr>
          <a:xfrm>
            <a:off x="4760044" y="5357813"/>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5" name="Rectángulo 24">
            <a:extLst>
              <a:ext uri="{FF2B5EF4-FFF2-40B4-BE49-F238E27FC236}">
                <a16:creationId xmlns:a16="http://schemas.microsoft.com/office/drawing/2014/main" id="{9F6D7F13-4FA7-4389-BC76-C15421F20873}"/>
              </a:ext>
            </a:extLst>
          </xdr:cNvPr>
          <xdr:cNvSpPr/>
        </xdr:nvSpPr>
        <xdr:spPr>
          <a:xfrm>
            <a:off x="3903549" y="5357813"/>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6" name="Rectángulo 25">
            <a:extLst>
              <a:ext uri="{FF2B5EF4-FFF2-40B4-BE49-F238E27FC236}">
                <a16:creationId xmlns:a16="http://schemas.microsoft.com/office/drawing/2014/main" id="{AE3646F8-8798-459D-9DF9-4B99656B43D4}"/>
              </a:ext>
            </a:extLst>
          </xdr:cNvPr>
          <xdr:cNvSpPr/>
        </xdr:nvSpPr>
        <xdr:spPr>
          <a:xfrm>
            <a:off x="8157663" y="464343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7" name="Rectángulo 26">
            <a:extLst>
              <a:ext uri="{FF2B5EF4-FFF2-40B4-BE49-F238E27FC236}">
                <a16:creationId xmlns:a16="http://schemas.microsoft.com/office/drawing/2014/main" id="{330F7D1E-DF67-4ADE-81FE-04897A168C9D}"/>
              </a:ext>
            </a:extLst>
          </xdr:cNvPr>
          <xdr:cNvSpPr/>
        </xdr:nvSpPr>
        <xdr:spPr>
          <a:xfrm>
            <a:off x="7309484" y="464343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8" name="Rectángulo 27">
            <a:extLst>
              <a:ext uri="{FF2B5EF4-FFF2-40B4-BE49-F238E27FC236}">
                <a16:creationId xmlns:a16="http://schemas.microsoft.com/office/drawing/2014/main" id="{832551CB-BD69-4037-BCD3-99203C9BF532}"/>
              </a:ext>
            </a:extLst>
          </xdr:cNvPr>
          <xdr:cNvSpPr/>
        </xdr:nvSpPr>
        <xdr:spPr>
          <a:xfrm>
            <a:off x="6444107" y="464343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9" name="Rectángulo 28">
            <a:extLst>
              <a:ext uri="{FF2B5EF4-FFF2-40B4-BE49-F238E27FC236}">
                <a16:creationId xmlns:a16="http://schemas.microsoft.com/office/drawing/2014/main" id="{15F658D9-C028-48D9-B765-951DD7DE4CAC}"/>
              </a:ext>
            </a:extLst>
          </xdr:cNvPr>
          <xdr:cNvSpPr/>
        </xdr:nvSpPr>
        <xdr:spPr>
          <a:xfrm>
            <a:off x="5608413" y="464343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0" name="Rectángulo 29">
            <a:extLst>
              <a:ext uri="{FF2B5EF4-FFF2-40B4-BE49-F238E27FC236}">
                <a16:creationId xmlns:a16="http://schemas.microsoft.com/office/drawing/2014/main" id="{BCB23288-90D9-4928-B14F-67128C8C7DD0}"/>
              </a:ext>
            </a:extLst>
          </xdr:cNvPr>
          <xdr:cNvSpPr/>
        </xdr:nvSpPr>
        <xdr:spPr>
          <a:xfrm>
            <a:off x="4760044" y="464343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1" name="Rectángulo 30">
            <a:extLst>
              <a:ext uri="{FF2B5EF4-FFF2-40B4-BE49-F238E27FC236}">
                <a16:creationId xmlns:a16="http://schemas.microsoft.com/office/drawing/2014/main" id="{E4337792-FA5C-44DB-AFA1-730743A1FE7C}"/>
              </a:ext>
            </a:extLst>
          </xdr:cNvPr>
          <xdr:cNvSpPr/>
        </xdr:nvSpPr>
        <xdr:spPr>
          <a:xfrm>
            <a:off x="3903549" y="464343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2" name="Rectángulo 31">
            <a:extLst>
              <a:ext uri="{FF2B5EF4-FFF2-40B4-BE49-F238E27FC236}">
                <a16:creationId xmlns:a16="http://schemas.microsoft.com/office/drawing/2014/main" id="{5F045CBA-E9CA-41C7-90F1-CFE441E7748A}"/>
              </a:ext>
            </a:extLst>
          </xdr:cNvPr>
          <xdr:cNvSpPr/>
        </xdr:nvSpPr>
        <xdr:spPr>
          <a:xfrm>
            <a:off x="8157663" y="3929063"/>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3" name="Rectángulo 32">
            <a:extLst>
              <a:ext uri="{FF2B5EF4-FFF2-40B4-BE49-F238E27FC236}">
                <a16:creationId xmlns:a16="http://schemas.microsoft.com/office/drawing/2014/main" id="{7D6DAB8D-7E02-4A91-9117-0788990005A8}"/>
              </a:ext>
            </a:extLst>
          </xdr:cNvPr>
          <xdr:cNvSpPr/>
        </xdr:nvSpPr>
        <xdr:spPr>
          <a:xfrm>
            <a:off x="7309484" y="3929063"/>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4" name="Rectángulo 33">
            <a:extLst>
              <a:ext uri="{FF2B5EF4-FFF2-40B4-BE49-F238E27FC236}">
                <a16:creationId xmlns:a16="http://schemas.microsoft.com/office/drawing/2014/main" id="{BDDBBC49-B09E-4774-98B9-FAD8813CDC6A}"/>
              </a:ext>
            </a:extLst>
          </xdr:cNvPr>
          <xdr:cNvSpPr/>
        </xdr:nvSpPr>
        <xdr:spPr>
          <a:xfrm>
            <a:off x="6444107" y="3929063"/>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5" name="Rectángulo 34">
            <a:extLst>
              <a:ext uri="{FF2B5EF4-FFF2-40B4-BE49-F238E27FC236}">
                <a16:creationId xmlns:a16="http://schemas.microsoft.com/office/drawing/2014/main" id="{0FF89860-8DE3-4AFA-9B56-605B1C5BD3A4}"/>
              </a:ext>
            </a:extLst>
          </xdr:cNvPr>
          <xdr:cNvSpPr/>
        </xdr:nvSpPr>
        <xdr:spPr>
          <a:xfrm>
            <a:off x="5608413" y="3929063"/>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6" name="Rectángulo 35">
            <a:extLst>
              <a:ext uri="{FF2B5EF4-FFF2-40B4-BE49-F238E27FC236}">
                <a16:creationId xmlns:a16="http://schemas.microsoft.com/office/drawing/2014/main" id="{C65C4310-DAC3-410D-87BB-4702D96CCBB5}"/>
              </a:ext>
            </a:extLst>
          </xdr:cNvPr>
          <xdr:cNvSpPr/>
        </xdr:nvSpPr>
        <xdr:spPr>
          <a:xfrm>
            <a:off x="4760044" y="3929063"/>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7" name="Rectángulo 36">
            <a:extLst>
              <a:ext uri="{FF2B5EF4-FFF2-40B4-BE49-F238E27FC236}">
                <a16:creationId xmlns:a16="http://schemas.microsoft.com/office/drawing/2014/main" id="{DCE4B0B2-EC3E-4A10-BD99-F1C2B04A306E}"/>
              </a:ext>
            </a:extLst>
          </xdr:cNvPr>
          <xdr:cNvSpPr/>
        </xdr:nvSpPr>
        <xdr:spPr>
          <a:xfrm>
            <a:off x="3903549" y="3929063"/>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8" name="Rectángulo 37">
            <a:extLst>
              <a:ext uri="{FF2B5EF4-FFF2-40B4-BE49-F238E27FC236}">
                <a16:creationId xmlns:a16="http://schemas.microsoft.com/office/drawing/2014/main" id="{28C0D7FF-ECDF-4FF1-8B4E-04B9211BC43C}"/>
              </a:ext>
            </a:extLst>
          </xdr:cNvPr>
          <xdr:cNvSpPr/>
        </xdr:nvSpPr>
        <xdr:spPr>
          <a:xfrm>
            <a:off x="8157663" y="321468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9" name="Rectángulo 38">
            <a:extLst>
              <a:ext uri="{FF2B5EF4-FFF2-40B4-BE49-F238E27FC236}">
                <a16:creationId xmlns:a16="http://schemas.microsoft.com/office/drawing/2014/main" id="{AE7D5A3B-2360-4410-9C90-329E7CD03D49}"/>
              </a:ext>
            </a:extLst>
          </xdr:cNvPr>
          <xdr:cNvSpPr/>
        </xdr:nvSpPr>
        <xdr:spPr>
          <a:xfrm>
            <a:off x="7309484" y="321468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0" name="Rectángulo 39">
            <a:extLst>
              <a:ext uri="{FF2B5EF4-FFF2-40B4-BE49-F238E27FC236}">
                <a16:creationId xmlns:a16="http://schemas.microsoft.com/office/drawing/2014/main" id="{FE2708D7-5D23-47F1-A17C-50890C531D48}"/>
              </a:ext>
            </a:extLst>
          </xdr:cNvPr>
          <xdr:cNvSpPr/>
        </xdr:nvSpPr>
        <xdr:spPr>
          <a:xfrm>
            <a:off x="6444107" y="321468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1" name="Rectángulo 40">
            <a:extLst>
              <a:ext uri="{FF2B5EF4-FFF2-40B4-BE49-F238E27FC236}">
                <a16:creationId xmlns:a16="http://schemas.microsoft.com/office/drawing/2014/main" id="{E5726192-3552-4BAC-B9A2-D5A9AA6A14A6}"/>
              </a:ext>
            </a:extLst>
          </xdr:cNvPr>
          <xdr:cNvSpPr/>
        </xdr:nvSpPr>
        <xdr:spPr>
          <a:xfrm>
            <a:off x="5608413" y="321468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2" name="Rectángulo 41">
            <a:extLst>
              <a:ext uri="{FF2B5EF4-FFF2-40B4-BE49-F238E27FC236}">
                <a16:creationId xmlns:a16="http://schemas.microsoft.com/office/drawing/2014/main" id="{F3711CF4-9B67-4144-9A7E-F4CA5A8A7B87}"/>
              </a:ext>
            </a:extLst>
          </xdr:cNvPr>
          <xdr:cNvSpPr/>
        </xdr:nvSpPr>
        <xdr:spPr>
          <a:xfrm>
            <a:off x="4760044" y="321468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3" name="Rectángulo 42">
            <a:extLst>
              <a:ext uri="{FF2B5EF4-FFF2-40B4-BE49-F238E27FC236}">
                <a16:creationId xmlns:a16="http://schemas.microsoft.com/office/drawing/2014/main" id="{B683E6E1-8BC2-4367-8927-2CEC382F9B32}"/>
              </a:ext>
            </a:extLst>
          </xdr:cNvPr>
          <xdr:cNvSpPr/>
        </xdr:nvSpPr>
        <xdr:spPr>
          <a:xfrm>
            <a:off x="3903549" y="321468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4" name="Rectángulo 43">
            <a:extLst>
              <a:ext uri="{FF2B5EF4-FFF2-40B4-BE49-F238E27FC236}">
                <a16:creationId xmlns:a16="http://schemas.microsoft.com/office/drawing/2014/main" id="{F04E0E24-E85E-4115-AB28-2B56C67363C2}"/>
              </a:ext>
            </a:extLst>
          </xdr:cNvPr>
          <xdr:cNvSpPr/>
        </xdr:nvSpPr>
        <xdr:spPr>
          <a:xfrm>
            <a:off x="8157663" y="2449286"/>
            <a:ext cx="82186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5" name="Rectángulo 44">
            <a:extLst>
              <a:ext uri="{FF2B5EF4-FFF2-40B4-BE49-F238E27FC236}">
                <a16:creationId xmlns:a16="http://schemas.microsoft.com/office/drawing/2014/main" id="{DC71EF3B-C753-492E-B5DD-6D36A1F59356}"/>
              </a:ext>
            </a:extLst>
          </xdr:cNvPr>
          <xdr:cNvSpPr/>
        </xdr:nvSpPr>
        <xdr:spPr>
          <a:xfrm>
            <a:off x="7309484" y="2449286"/>
            <a:ext cx="81959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6" name="Rectángulo 45">
            <a:extLst>
              <a:ext uri="{FF2B5EF4-FFF2-40B4-BE49-F238E27FC236}">
                <a16:creationId xmlns:a16="http://schemas.microsoft.com/office/drawing/2014/main" id="{631D8234-D6E7-4056-A34E-2A78F3641431}"/>
              </a:ext>
            </a:extLst>
          </xdr:cNvPr>
          <xdr:cNvSpPr/>
        </xdr:nvSpPr>
        <xdr:spPr>
          <a:xfrm>
            <a:off x="6444107" y="2449286"/>
            <a:ext cx="82469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7" name="Rectángulo 46">
            <a:extLst>
              <a:ext uri="{FF2B5EF4-FFF2-40B4-BE49-F238E27FC236}">
                <a16:creationId xmlns:a16="http://schemas.microsoft.com/office/drawing/2014/main" id="{786A4CF7-5E9F-4E1F-98B2-131FD2653B65}"/>
              </a:ext>
            </a:extLst>
          </xdr:cNvPr>
          <xdr:cNvSpPr/>
        </xdr:nvSpPr>
        <xdr:spPr>
          <a:xfrm>
            <a:off x="5608413" y="2449286"/>
            <a:ext cx="81770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8" name="Rectángulo 47">
            <a:extLst>
              <a:ext uri="{FF2B5EF4-FFF2-40B4-BE49-F238E27FC236}">
                <a16:creationId xmlns:a16="http://schemas.microsoft.com/office/drawing/2014/main" id="{7594AF7F-DB91-4CA0-8D29-056C29BF1B80}"/>
              </a:ext>
            </a:extLst>
          </xdr:cNvPr>
          <xdr:cNvSpPr/>
        </xdr:nvSpPr>
        <xdr:spPr>
          <a:xfrm>
            <a:off x="4760044" y="2449286"/>
            <a:ext cx="81978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9" name="Rectángulo 48">
            <a:extLst>
              <a:ext uri="{FF2B5EF4-FFF2-40B4-BE49-F238E27FC236}">
                <a16:creationId xmlns:a16="http://schemas.microsoft.com/office/drawing/2014/main" id="{4C5602D2-01C4-4484-AE67-848710608BF6}"/>
              </a:ext>
            </a:extLst>
          </xdr:cNvPr>
          <xdr:cNvSpPr/>
        </xdr:nvSpPr>
        <xdr:spPr>
          <a:xfrm>
            <a:off x="3903549" y="2449286"/>
            <a:ext cx="81732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3" name="Rectángulo 52">
            <a:extLst>
              <a:ext uri="{FF2B5EF4-FFF2-40B4-BE49-F238E27FC236}">
                <a16:creationId xmlns:a16="http://schemas.microsoft.com/office/drawing/2014/main" id="{4F6F3A4F-3C6E-4B66-9E69-F82930FEFC62}"/>
              </a:ext>
            </a:extLst>
          </xdr:cNvPr>
          <xdr:cNvSpPr/>
        </xdr:nvSpPr>
        <xdr:spPr>
          <a:xfrm>
            <a:off x="10719595" y="2449286"/>
            <a:ext cx="821864"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4" name="Rectángulo 53">
            <a:extLst>
              <a:ext uri="{FF2B5EF4-FFF2-40B4-BE49-F238E27FC236}">
                <a16:creationId xmlns:a16="http://schemas.microsoft.com/office/drawing/2014/main" id="{621A6A2F-17B9-44CC-B317-8E86FDFA4C73}"/>
              </a:ext>
            </a:extLst>
          </xdr:cNvPr>
          <xdr:cNvSpPr/>
        </xdr:nvSpPr>
        <xdr:spPr>
          <a:xfrm>
            <a:off x="9869147" y="2449286"/>
            <a:ext cx="821864"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5" name="Rectángulo 54">
            <a:extLst>
              <a:ext uri="{FF2B5EF4-FFF2-40B4-BE49-F238E27FC236}">
                <a16:creationId xmlns:a16="http://schemas.microsoft.com/office/drawing/2014/main" id="{B0921D86-3BB6-47CD-BAD6-F069BE17C039}"/>
              </a:ext>
            </a:extLst>
          </xdr:cNvPr>
          <xdr:cNvSpPr/>
        </xdr:nvSpPr>
        <xdr:spPr>
          <a:xfrm>
            <a:off x="9014732" y="2449286"/>
            <a:ext cx="81524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1028700</xdr:colOff>
      <xdr:row>4</xdr:row>
      <xdr:rowOff>209550</xdr:rowOff>
    </xdr:from>
    <xdr:to>
      <xdr:col>13</xdr:col>
      <xdr:colOff>31184</xdr:colOff>
      <xdr:row>31</xdr:row>
      <xdr:rowOff>20260</xdr:rowOff>
    </xdr:to>
    <xdr:grpSp>
      <xdr:nvGrpSpPr>
        <xdr:cNvPr id="7" name="Grupo 6">
          <a:extLst>
            <a:ext uri="{FF2B5EF4-FFF2-40B4-BE49-F238E27FC236}">
              <a16:creationId xmlns:a16="http://schemas.microsoft.com/office/drawing/2014/main" id="{5DA1D4FD-96D3-4DDB-B881-D87B5BA23FFC}"/>
            </a:ext>
          </a:extLst>
        </xdr:cNvPr>
        <xdr:cNvGrpSpPr/>
      </xdr:nvGrpSpPr>
      <xdr:grpSpPr>
        <a:xfrm>
          <a:off x="2419350" y="1238250"/>
          <a:ext cx="9098984" cy="5820985"/>
          <a:chOff x="2442475" y="1275670"/>
          <a:chExt cx="9098984" cy="5820985"/>
        </a:xfrm>
      </xdr:grpSpPr>
      <xdr:sp macro="" textlink="">
        <xdr:nvSpPr>
          <xdr:cNvPr id="8" name="Flecha derecha 1">
            <a:extLst>
              <a:ext uri="{FF2B5EF4-FFF2-40B4-BE49-F238E27FC236}">
                <a16:creationId xmlns:a16="http://schemas.microsoft.com/office/drawing/2014/main" id="{5ED33EB3-FA04-461E-A4C1-4BE15EFE6525}"/>
              </a:ext>
            </a:extLst>
          </xdr:cNvPr>
          <xdr:cNvSpPr/>
        </xdr:nvSpPr>
        <xdr:spPr>
          <a:xfrm rot="2111384">
            <a:off x="3151456" y="1959984"/>
            <a:ext cx="946356" cy="35359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sp macro="" textlink="">
        <xdr:nvSpPr>
          <xdr:cNvPr id="9" name="CuadroTexto 8">
            <a:extLst>
              <a:ext uri="{FF2B5EF4-FFF2-40B4-BE49-F238E27FC236}">
                <a16:creationId xmlns:a16="http://schemas.microsoft.com/office/drawing/2014/main" id="{552112F5-97C5-49D8-9828-EF80290B5A89}"/>
              </a:ext>
            </a:extLst>
          </xdr:cNvPr>
          <xdr:cNvSpPr txBox="1"/>
        </xdr:nvSpPr>
        <xdr:spPr>
          <a:xfrm>
            <a:off x="2442475" y="1275670"/>
            <a:ext cx="1772217" cy="466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LA UPE </a:t>
            </a:r>
            <a:r>
              <a:rPr lang="es-MX" sz="1100" baseline="0"/>
              <a:t>DEBE CAPTURAR ESTOS CAMPOS.</a:t>
            </a:r>
            <a:endParaRPr lang="es-MX" sz="1100"/>
          </a:p>
        </xdr:txBody>
      </xdr:sp>
      <xdr:sp macro="" textlink="">
        <xdr:nvSpPr>
          <xdr:cNvPr id="10" name="Rectángulo 9">
            <a:extLst>
              <a:ext uri="{FF2B5EF4-FFF2-40B4-BE49-F238E27FC236}">
                <a16:creationId xmlns:a16="http://schemas.microsoft.com/office/drawing/2014/main" id="{F713703B-5BED-4F2F-83E5-8EE92FC921D7}"/>
              </a:ext>
            </a:extLst>
          </xdr:cNvPr>
          <xdr:cNvSpPr/>
        </xdr:nvSpPr>
        <xdr:spPr>
          <a:xfrm>
            <a:off x="8178838" y="6781271"/>
            <a:ext cx="82186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1" name="Rectángulo 10">
            <a:extLst>
              <a:ext uri="{FF2B5EF4-FFF2-40B4-BE49-F238E27FC236}">
                <a16:creationId xmlns:a16="http://schemas.microsoft.com/office/drawing/2014/main" id="{A343E521-C4C3-4C9F-BF0B-412C349B05D3}"/>
              </a:ext>
            </a:extLst>
          </xdr:cNvPr>
          <xdr:cNvSpPr/>
        </xdr:nvSpPr>
        <xdr:spPr>
          <a:xfrm>
            <a:off x="7330659" y="6781271"/>
            <a:ext cx="81959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 name="Rectángulo 11">
            <a:extLst>
              <a:ext uri="{FF2B5EF4-FFF2-40B4-BE49-F238E27FC236}">
                <a16:creationId xmlns:a16="http://schemas.microsoft.com/office/drawing/2014/main" id="{AF7EE968-9B12-46FF-8940-9A8E5A1C02BF}"/>
              </a:ext>
            </a:extLst>
          </xdr:cNvPr>
          <xdr:cNvSpPr/>
        </xdr:nvSpPr>
        <xdr:spPr>
          <a:xfrm>
            <a:off x="6471897" y="6781271"/>
            <a:ext cx="819596"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 name="Rectángulo 12">
            <a:extLst>
              <a:ext uri="{FF2B5EF4-FFF2-40B4-BE49-F238E27FC236}">
                <a16:creationId xmlns:a16="http://schemas.microsoft.com/office/drawing/2014/main" id="{6388D012-A6B5-4DF8-9178-D6776CD30316}"/>
              </a:ext>
            </a:extLst>
          </xdr:cNvPr>
          <xdr:cNvSpPr/>
        </xdr:nvSpPr>
        <xdr:spPr>
          <a:xfrm>
            <a:off x="5629588" y="6781271"/>
            <a:ext cx="81770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4" name="Rectángulo 13">
            <a:extLst>
              <a:ext uri="{FF2B5EF4-FFF2-40B4-BE49-F238E27FC236}">
                <a16:creationId xmlns:a16="http://schemas.microsoft.com/office/drawing/2014/main" id="{0EF49C5A-B166-4226-A100-AC0C0A87187C}"/>
              </a:ext>
            </a:extLst>
          </xdr:cNvPr>
          <xdr:cNvSpPr/>
        </xdr:nvSpPr>
        <xdr:spPr>
          <a:xfrm>
            <a:off x="4781219" y="6781271"/>
            <a:ext cx="81978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5" name="Rectángulo 14">
            <a:extLst>
              <a:ext uri="{FF2B5EF4-FFF2-40B4-BE49-F238E27FC236}">
                <a16:creationId xmlns:a16="http://schemas.microsoft.com/office/drawing/2014/main" id="{D80DBBB3-5AFE-4FB0-BA25-056B8C20868D}"/>
              </a:ext>
            </a:extLst>
          </xdr:cNvPr>
          <xdr:cNvSpPr/>
        </xdr:nvSpPr>
        <xdr:spPr>
          <a:xfrm>
            <a:off x="3924724" y="6781271"/>
            <a:ext cx="817329"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6" name="Rectángulo 15">
            <a:extLst>
              <a:ext uri="{FF2B5EF4-FFF2-40B4-BE49-F238E27FC236}">
                <a16:creationId xmlns:a16="http://schemas.microsoft.com/office/drawing/2014/main" id="{FCEE1E7F-6DB5-4B35-938D-590D11B69C29}"/>
              </a:ext>
            </a:extLst>
          </xdr:cNvPr>
          <xdr:cNvSpPr/>
        </xdr:nvSpPr>
        <xdr:spPr>
          <a:xfrm>
            <a:off x="8157663" y="607218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7" name="Rectángulo 16">
            <a:extLst>
              <a:ext uri="{FF2B5EF4-FFF2-40B4-BE49-F238E27FC236}">
                <a16:creationId xmlns:a16="http://schemas.microsoft.com/office/drawing/2014/main" id="{3837061B-92AB-463D-AE9E-3C803A134DCD}"/>
              </a:ext>
            </a:extLst>
          </xdr:cNvPr>
          <xdr:cNvSpPr/>
        </xdr:nvSpPr>
        <xdr:spPr>
          <a:xfrm>
            <a:off x="7309484" y="607218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8" name="Rectángulo 17">
            <a:extLst>
              <a:ext uri="{FF2B5EF4-FFF2-40B4-BE49-F238E27FC236}">
                <a16:creationId xmlns:a16="http://schemas.microsoft.com/office/drawing/2014/main" id="{B1D7D621-A73E-4B46-9265-AEB75208EB45}"/>
              </a:ext>
            </a:extLst>
          </xdr:cNvPr>
          <xdr:cNvSpPr/>
        </xdr:nvSpPr>
        <xdr:spPr>
          <a:xfrm>
            <a:off x="6444107" y="607218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9" name="Rectángulo 18">
            <a:extLst>
              <a:ext uri="{FF2B5EF4-FFF2-40B4-BE49-F238E27FC236}">
                <a16:creationId xmlns:a16="http://schemas.microsoft.com/office/drawing/2014/main" id="{1AF66F64-8B6C-4E3E-9EF6-F6C920A30A5D}"/>
              </a:ext>
            </a:extLst>
          </xdr:cNvPr>
          <xdr:cNvSpPr/>
        </xdr:nvSpPr>
        <xdr:spPr>
          <a:xfrm>
            <a:off x="5608413" y="607218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0" name="Rectángulo 19">
            <a:extLst>
              <a:ext uri="{FF2B5EF4-FFF2-40B4-BE49-F238E27FC236}">
                <a16:creationId xmlns:a16="http://schemas.microsoft.com/office/drawing/2014/main" id="{7551C6F1-457B-4D1E-8EBF-00499590CD98}"/>
              </a:ext>
            </a:extLst>
          </xdr:cNvPr>
          <xdr:cNvSpPr/>
        </xdr:nvSpPr>
        <xdr:spPr>
          <a:xfrm>
            <a:off x="4760044" y="607218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1" name="Rectángulo 20">
            <a:extLst>
              <a:ext uri="{FF2B5EF4-FFF2-40B4-BE49-F238E27FC236}">
                <a16:creationId xmlns:a16="http://schemas.microsoft.com/office/drawing/2014/main" id="{5E432FCA-AC8B-4D82-8877-40AEAE0A58F8}"/>
              </a:ext>
            </a:extLst>
          </xdr:cNvPr>
          <xdr:cNvSpPr/>
        </xdr:nvSpPr>
        <xdr:spPr>
          <a:xfrm>
            <a:off x="3903549" y="607218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2" name="Rectángulo 21">
            <a:extLst>
              <a:ext uri="{FF2B5EF4-FFF2-40B4-BE49-F238E27FC236}">
                <a16:creationId xmlns:a16="http://schemas.microsoft.com/office/drawing/2014/main" id="{ECD20334-24B6-4279-A16E-FD455FAEC47B}"/>
              </a:ext>
            </a:extLst>
          </xdr:cNvPr>
          <xdr:cNvSpPr/>
        </xdr:nvSpPr>
        <xdr:spPr>
          <a:xfrm>
            <a:off x="8157663" y="5357813"/>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3" name="Rectángulo 22">
            <a:extLst>
              <a:ext uri="{FF2B5EF4-FFF2-40B4-BE49-F238E27FC236}">
                <a16:creationId xmlns:a16="http://schemas.microsoft.com/office/drawing/2014/main" id="{FADB6C24-5E2D-4BEF-8BF2-79B3C080E624}"/>
              </a:ext>
            </a:extLst>
          </xdr:cNvPr>
          <xdr:cNvSpPr/>
        </xdr:nvSpPr>
        <xdr:spPr>
          <a:xfrm>
            <a:off x="7309484" y="5357813"/>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4" name="Rectángulo 23">
            <a:extLst>
              <a:ext uri="{FF2B5EF4-FFF2-40B4-BE49-F238E27FC236}">
                <a16:creationId xmlns:a16="http://schemas.microsoft.com/office/drawing/2014/main" id="{C1E94053-B4B5-456A-ACA9-279C387251E4}"/>
              </a:ext>
            </a:extLst>
          </xdr:cNvPr>
          <xdr:cNvSpPr/>
        </xdr:nvSpPr>
        <xdr:spPr>
          <a:xfrm>
            <a:off x="6444107" y="5357813"/>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5" name="Rectángulo 24">
            <a:extLst>
              <a:ext uri="{FF2B5EF4-FFF2-40B4-BE49-F238E27FC236}">
                <a16:creationId xmlns:a16="http://schemas.microsoft.com/office/drawing/2014/main" id="{A14F2A07-CFF0-4191-80F7-67EDF53B2688}"/>
              </a:ext>
            </a:extLst>
          </xdr:cNvPr>
          <xdr:cNvSpPr/>
        </xdr:nvSpPr>
        <xdr:spPr>
          <a:xfrm>
            <a:off x="5608413" y="5357813"/>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6" name="Rectángulo 25">
            <a:extLst>
              <a:ext uri="{FF2B5EF4-FFF2-40B4-BE49-F238E27FC236}">
                <a16:creationId xmlns:a16="http://schemas.microsoft.com/office/drawing/2014/main" id="{79674912-5C8C-4501-B629-4E1C1BB9ABF4}"/>
              </a:ext>
            </a:extLst>
          </xdr:cNvPr>
          <xdr:cNvSpPr/>
        </xdr:nvSpPr>
        <xdr:spPr>
          <a:xfrm>
            <a:off x="4760044" y="5357813"/>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7" name="Rectángulo 26">
            <a:extLst>
              <a:ext uri="{FF2B5EF4-FFF2-40B4-BE49-F238E27FC236}">
                <a16:creationId xmlns:a16="http://schemas.microsoft.com/office/drawing/2014/main" id="{8FBEC2E1-5186-4208-B131-4E97716E6BF2}"/>
              </a:ext>
            </a:extLst>
          </xdr:cNvPr>
          <xdr:cNvSpPr/>
        </xdr:nvSpPr>
        <xdr:spPr>
          <a:xfrm>
            <a:off x="3903549" y="5357813"/>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8" name="Rectángulo 27">
            <a:extLst>
              <a:ext uri="{FF2B5EF4-FFF2-40B4-BE49-F238E27FC236}">
                <a16:creationId xmlns:a16="http://schemas.microsoft.com/office/drawing/2014/main" id="{1D2ACED6-18D6-4917-A97D-313A575CB611}"/>
              </a:ext>
            </a:extLst>
          </xdr:cNvPr>
          <xdr:cNvSpPr/>
        </xdr:nvSpPr>
        <xdr:spPr>
          <a:xfrm>
            <a:off x="8157663" y="464343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9" name="Rectángulo 28">
            <a:extLst>
              <a:ext uri="{FF2B5EF4-FFF2-40B4-BE49-F238E27FC236}">
                <a16:creationId xmlns:a16="http://schemas.microsoft.com/office/drawing/2014/main" id="{401C48E1-7A9A-48E4-8CA8-111E32625449}"/>
              </a:ext>
            </a:extLst>
          </xdr:cNvPr>
          <xdr:cNvSpPr/>
        </xdr:nvSpPr>
        <xdr:spPr>
          <a:xfrm>
            <a:off x="7309484" y="464343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0" name="Rectángulo 29">
            <a:extLst>
              <a:ext uri="{FF2B5EF4-FFF2-40B4-BE49-F238E27FC236}">
                <a16:creationId xmlns:a16="http://schemas.microsoft.com/office/drawing/2014/main" id="{006AFDDC-BAB9-4904-847C-AD0E34DEA195}"/>
              </a:ext>
            </a:extLst>
          </xdr:cNvPr>
          <xdr:cNvSpPr/>
        </xdr:nvSpPr>
        <xdr:spPr>
          <a:xfrm>
            <a:off x="6444107" y="464343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1" name="Rectángulo 30">
            <a:extLst>
              <a:ext uri="{FF2B5EF4-FFF2-40B4-BE49-F238E27FC236}">
                <a16:creationId xmlns:a16="http://schemas.microsoft.com/office/drawing/2014/main" id="{9D079695-86E5-44C1-92C5-DD7384ABA00B}"/>
              </a:ext>
            </a:extLst>
          </xdr:cNvPr>
          <xdr:cNvSpPr/>
        </xdr:nvSpPr>
        <xdr:spPr>
          <a:xfrm>
            <a:off x="5608413" y="464343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2" name="Rectángulo 31">
            <a:extLst>
              <a:ext uri="{FF2B5EF4-FFF2-40B4-BE49-F238E27FC236}">
                <a16:creationId xmlns:a16="http://schemas.microsoft.com/office/drawing/2014/main" id="{4854A359-0910-4FB2-AD4D-2CF4F7070D46}"/>
              </a:ext>
            </a:extLst>
          </xdr:cNvPr>
          <xdr:cNvSpPr/>
        </xdr:nvSpPr>
        <xdr:spPr>
          <a:xfrm>
            <a:off x="4760044" y="464343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3" name="Rectángulo 32">
            <a:extLst>
              <a:ext uri="{FF2B5EF4-FFF2-40B4-BE49-F238E27FC236}">
                <a16:creationId xmlns:a16="http://schemas.microsoft.com/office/drawing/2014/main" id="{4EC797B3-914F-479C-BB74-5B3DDB0C344E}"/>
              </a:ext>
            </a:extLst>
          </xdr:cNvPr>
          <xdr:cNvSpPr/>
        </xdr:nvSpPr>
        <xdr:spPr>
          <a:xfrm>
            <a:off x="3903549" y="464343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4" name="Rectángulo 33">
            <a:extLst>
              <a:ext uri="{FF2B5EF4-FFF2-40B4-BE49-F238E27FC236}">
                <a16:creationId xmlns:a16="http://schemas.microsoft.com/office/drawing/2014/main" id="{4391C8E2-C991-4A9E-B525-870A29FEFC70}"/>
              </a:ext>
            </a:extLst>
          </xdr:cNvPr>
          <xdr:cNvSpPr/>
        </xdr:nvSpPr>
        <xdr:spPr>
          <a:xfrm>
            <a:off x="8157663" y="3929063"/>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5" name="Rectángulo 34">
            <a:extLst>
              <a:ext uri="{FF2B5EF4-FFF2-40B4-BE49-F238E27FC236}">
                <a16:creationId xmlns:a16="http://schemas.microsoft.com/office/drawing/2014/main" id="{2A82092C-426B-474D-8B0A-61816A1B107F}"/>
              </a:ext>
            </a:extLst>
          </xdr:cNvPr>
          <xdr:cNvSpPr/>
        </xdr:nvSpPr>
        <xdr:spPr>
          <a:xfrm>
            <a:off x="7309484" y="3929063"/>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6" name="Rectángulo 35">
            <a:extLst>
              <a:ext uri="{FF2B5EF4-FFF2-40B4-BE49-F238E27FC236}">
                <a16:creationId xmlns:a16="http://schemas.microsoft.com/office/drawing/2014/main" id="{20D7077B-88E0-4538-9B2A-904B01235819}"/>
              </a:ext>
            </a:extLst>
          </xdr:cNvPr>
          <xdr:cNvSpPr/>
        </xdr:nvSpPr>
        <xdr:spPr>
          <a:xfrm>
            <a:off x="6444107" y="3929063"/>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7" name="Rectángulo 36">
            <a:extLst>
              <a:ext uri="{FF2B5EF4-FFF2-40B4-BE49-F238E27FC236}">
                <a16:creationId xmlns:a16="http://schemas.microsoft.com/office/drawing/2014/main" id="{34FA8D67-6C9C-472B-BB52-80121C8C1C56}"/>
              </a:ext>
            </a:extLst>
          </xdr:cNvPr>
          <xdr:cNvSpPr/>
        </xdr:nvSpPr>
        <xdr:spPr>
          <a:xfrm>
            <a:off x="5608413" y="3929063"/>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8" name="Rectángulo 37">
            <a:extLst>
              <a:ext uri="{FF2B5EF4-FFF2-40B4-BE49-F238E27FC236}">
                <a16:creationId xmlns:a16="http://schemas.microsoft.com/office/drawing/2014/main" id="{354B9109-4B8D-4BEE-97A4-0DCBDE5C647F}"/>
              </a:ext>
            </a:extLst>
          </xdr:cNvPr>
          <xdr:cNvSpPr/>
        </xdr:nvSpPr>
        <xdr:spPr>
          <a:xfrm>
            <a:off x="4760044" y="3929063"/>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9" name="Rectángulo 38">
            <a:extLst>
              <a:ext uri="{FF2B5EF4-FFF2-40B4-BE49-F238E27FC236}">
                <a16:creationId xmlns:a16="http://schemas.microsoft.com/office/drawing/2014/main" id="{CAFAAB6D-D47C-4141-8EB3-E2D55F4EEC5B}"/>
              </a:ext>
            </a:extLst>
          </xdr:cNvPr>
          <xdr:cNvSpPr/>
        </xdr:nvSpPr>
        <xdr:spPr>
          <a:xfrm>
            <a:off x="3903549" y="3929063"/>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0" name="Rectángulo 39">
            <a:extLst>
              <a:ext uri="{FF2B5EF4-FFF2-40B4-BE49-F238E27FC236}">
                <a16:creationId xmlns:a16="http://schemas.microsoft.com/office/drawing/2014/main" id="{70B13E6C-7FA4-4BAD-B3B0-96A9F02CF884}"/>
              </a:ext>
            </a:extLst>
          </xdr:cNvPr>
          <xdr:cNvSpPr/>
        </xdr:nvSpPr>
        <xdr:spPr>
          <a:xfrm>
            <a:off x="8157663" y="321468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1" name="Rectángulo 40">
            <a:extLst>
              <a:ext uri="{FF2B5EF4-FFF2-40B4-BE49-F238E27FC236}">
                <a16:creationId xmlns:a16="http://schemas.microsoft.com/office/drawing/2014/main" id="{15BC3D71-5C4A-4B1A-AE73-C68E8BD8495D}"/>
              </a:ext>
            </a:extLst>
          </xdr:cNvPr>
          <xdr:cNvSpPr/>
        </xdr:nvSpPr>
        <xdr:spPr>
          <a:xfrm>
            <a:off x="7309484" y="321468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2" name="Rectángulo 41">
            <a:extLst>
              <a:ext uri="{FF2B5EF4-FFF2-40B4-BE49-F238E27FC236}">
                <a16:creationId xmlns:a16="http://schemas.microsoft.com/office/drawing/2014/main" id="{F3565D79-8BCD-4D41-B075-3B37FF9AFAA2}"/>
              </a:ext>
            </a:extLst>
          </xdr:cNvPr>
          <xdr:cNvSpPr/>
        </xdr:nvSpPr>
        <xdr:spPr>
          <a:xfrm>
            <a:off x="6444107" y="321468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3" name="Rectángulo 42">
            <a:extLst>
              <a:ext uri="{FF2B5EF4-FFF2-40B4-BE49-F238E27FC236}">
                <a16:creationId xmlns:a16="http://schemas.microsoft.com/office/drawing/2014/main" id="{B84FC9D9-0FC3-4F8F-92A5-7DE6AF9C2372}"/>
              </a:ext>
            </a:extLst>
          </xdr:cNvPr>
          <xdr:cNvSpPr/>
        </xdr:nvSpPr>
        <xdr:spPr>
          <a:xfrm>
            <a:off x="5608413" y="321468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4" name="Rectángulo 43">
            <a:extLst>
              <a:ext uri="{FF2B5EF4-FFF2-40B4-BE49-F238E27FC236}">
                <a16:creationId xmlns:a16="http://schemas.microsoft.com/office/drawing/2014/main" id="{C76ADAEF-DA5E-4F6F-B5C2-7378B851BF02}"/>
              </a:ext>
            </a:extLst>
          </xdr:cNvPr>
          <xdr:cNvSpPr/>
        </xdr:nvSpPr>
        <xdr:spPr>
          <a:xfrm>
            <a:off x="4760044" y="321468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5" name="Rectángulo 44">
            <a:extLst>
              <a:ext uri="{FF2B5EF4-FFF2-40B4-BE49-F238E27FC236}">
                <a16:creationId xmlns:a16="http://schemas.microsoft.com/office/drawing/2014/main" id="{C16428F7-F13F-495E-A26C-AA2516487D6D}"/>
              </a:ext>
            </a:extLst>
          </xdr:cNvPr>
          <xdr:cNvSpPr/>
        </xdr:nvSpPr>
        <xdr:spPr>
          <a:xfrm>
            <a:off x="3903549" y="321468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6" name="Rectángulo 45">
            <a:extLst>
              <a:ext uri="{FF2B5EF4-FFF2-40B4-BE49-F238E27FC236}">
                <a16:creationId xmlns:a16="http://schemas.microsoft.com/office/drawing/2014/main" id="{031DA434-3339-448A-BED1-DF89028D7603}"/>
              </a:ext>
            </a:extLst>
          </xdr:cNvPr>
          <xdr:cNvSpPr/>
        </xdr:nvSpPr>
        <xdr:spPr>
          <a:xfrm>
            <a:off x="8157663" y="2449286"/>
            <a:ext cx="82186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7" name="Rectángulo 46">
            <a:extLst>
              <a:ext uri="{FF2B5EF4-FFF2-40B4-BE49-F238E27FC236}">
                <a16:creationId xmlns:a16="http://schemas.microsoft.com/office/drawing/2014/main" id="{BAB0B5D3-BA22-42D1-BE5B-10F9B96262D0}"/>
              </a:ext>
            </a:extLst>
          </xdr:cNvPr>
          <xdr:cNvSpPr/>
        </xdr:nvSpPr>
        <xdr:spPr>
          <a:xfrm>
            <a:off x="7309484" y="2449286"/>
            <a:ext cx="81959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8" name="Rectángulo 47">
            <a:extLst>
              <a:ext uri="{FF2B5EF4-FFF2-40B4-BE49-F238E27FC236}">
                <a16:creationId xmlns:a16="http://schemas.microsoft.com/office/drawing/2014/main" id="{176D7991-B469-44CC-B87E-5B2E03344FE3}"/>
              </a:ext>
            </a:extLst>
          </xdr:cNvPr>
          <xdr:cNvSpPr/>
        </xdr:nvSpPr>
        <xdr:spPr>
          <a:xfrm>
            <a:off x="6444107" y="2449286"/>
            <a:ext cx="82469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9" name="Rectángulo 48">
            <a:extLst>
              <a:ext uri="{FF2B5EF4-FFF2-40B4-BE49-F238E27FC236}">
                <a16:creationId xmlns:a16="http://schemas.microsoft.com/office/drawing/2014/main" id="{4B0E21E4-C729-44A0-BBD8-FAA6C0F353C0}"/>
              </a:ext>
            </a:extLst>
          </xdr:cNvPr>
          <xdr:cNvSpPr/>
        </xdr:nvSpPr>
        <xdr:spPr>
          <a:xfrm>
            <a:off x="5608413" y="2449286"/>
            <a:ext cx="81770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0" name="Rectángulo 49">
            <a:extLst>
              <a:ext uri="{FF2B5EF4-FFF2-40B4-BE49-F238E27FC236}">
                <a16:creationId xmlns:a16="http://schemas.microsoft.com/office/drawing/2014/main" id="{B4ECEF8C-F469-49EA-93C0-E643E956DE8D}"/>
              </a:ext>
            </a:extLst>
          </xdr:cNvPr>
          <xdr:cNvSpPr/>
        </xdr:nvSpPr>
        <xdr:spPr>
          <a:xfrm>
            <a:off x="4760044" y="2449286"/>
            <a:ext cx="81978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1" name="Rectángulo 50">
            <a:extLst>
              <a:ext uri="{FF2B5EF4-FFF2-40B4-BE49-F238E27FC236}">
                <a16:creationId xmlns:a16="http://schemas.microsoft.com/office/drawing/2014/main" id="{F99BAA84-094F-41CB-A695-672C0FA13392}"/>
              </a:ext>
            </a:extLst>
          </xdr:cNvPr>
          <xdr:cNvSpPr/>
        </xdr:nvSpPr>
        <xdr:spPr>
          <a:xfrm>
            <a:off x="3903549" y="2449286"/>
            <a:ext cx="81732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2" name="Rectángulo 51">
            <a:extLst>
              <a:ext uri="{FF2B5EF4-FFF2-40B4-BE49-F238E27FC236}">
                <a16:creationId xmlns:a16="http://schemas.microsoft.com/office/drawing/2014/main" id="{774F77BF-E1B7-4504-8739-E4D1687EEF5A}"/>
              </a:ext>
            </a:extLst>
          </xdr:cNvPr>
          <xdr:cNvSpPr/>
        </xdr:nvSpPr>
        <xdr:spPr>
          <a:xfrm>
            <a:off x="10719595" y="2449286"/>
            <a:ext cx="821864"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3" name="Rectángulo 52">
            <a:extLst>
              <a:ext uri="{FF2B5EF4-FFF2-40B4-BE49-F238E27FC236}">
                <a16:creationId xmlns:a16="http://schemas.microsoft.com/office/drawing/2014/main" id="{2FBAB7B0-8E09-4AB8-8375-CE8396A6A17C}"/>
              </a:ext>
            </a:extLst>
          </xdr:cNvPr>
          <xdr:cNvSpPr/>
        </xdr:nvSpPr>
        <xdr:spPr>
          <a:xfrm>
            <a:off x="9869147" y="2449286"/>
            <a:ext cx="821864"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4" name="Rectángulo 53">
            <a:extLst>
              <a:ext uri="{FF2B5EF4-FFF2-40B4-BE49-F238E27FC236}">
                <a16:creationId xmlns:a16="http://schemas.microsoft.com/office/drawing/2014/main" id="{C06CFA9D-54EC-4860-83D2-65FE64283D84}"/>
              </a:ext>
            </a:extLst>
          </xdr:cNvPr>
          <xdr:cNvSpPr/>
        </xdr:nvSpPr>
        <xdr:spPr>
          <a:xfrm>
            <a:off x="9014732" y="2449286"/>
            <a:ext cx="81524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1028700</xdr:colOff>
      <xdr:row>4</xdr:row>
      <xdr:rowOff>200025</xdr:rowOff>
    </xdr:from>
    <xdr:to>
      <xdr:col>13</xdr:col>
      <xdr:colOff>31184</xdr:colOff>
      <xdr:row>31</xdr:row>
      <xdr:rowOff>10735</xdr:rowOff>
    </xdr:to>
    <xdr:grpSp>
      <xdr:nvGrpSpPr>
        <xdr:cNvPr id="7" name="Grupo 6">
          <a:extLst>
            <a:ext uri="{FF2B5EF4-FFF2-40B4-BE49-F238E27FC236}">
              <a16:creationId xmlns:a16="http://schemas.microsoft.com/office/drawing/2014/main" id="{D79CF569-E41B-423F-981D-F57FF40B2C4A}"/>
            </a:ext>
          </a:extLst>
        </xdr:cNvPr>
        <xdr:cNvGrpSpPr/>
      </xdr:nvGrpSpPr>
      <xdr:grpSpPr>
        <a:xfrm>
          <a:off x="2419350" y="1228725"/>
          <a:ext cx="9098984" cy="5820985"/>
          <a:chOff x="2442475" y="1275670"/>
          <a:chExt cx="9098984" cy="5820985"/>
        </a:xfrm>
      </xdr:grpSpPr>
      <xdr:sp macro="" textlink="">
        <xdr:nvSpPr>
          <xdr:cNvPr id="8" name="Flecha derecha 1">
            <a:extLst>
              <a:ext uri="{FF2B5EF4-FFF2-40B4-BE49-F238E27FC236}">
                <a16:creationId xmlns:a16="http://schemas.microsoft.com/office/drawing/2014/main" id="{01EF15A8-6CDF-42C9-A92B-C3212B7F3BF8}"/>
              </a:ext>
            </a:extLst>
          </xdr:cNvPr>
          <xdr:cNvSpPr/>
        </xdr:nvSpPr>
        <xdr:spPr>
          <a:xfrm rot="2111384">
            <a:off x="3151456" y="1959984"/>
            <a:ext cx="946356" cy="35359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sp macro="" textlink="">
        <xdr:nvSpPr>
          <xdr:cNvPr id="9" name="CuadroTexto 8">
            <a:extLst>
              <a:ext uri="{FF2B5EF4-FFF2-40B4-BE49-F238E27FC236}">
                <a16:creationId xmlns:a16="http://schemas.microsoft.com/office/drawing/2014/main" id="{403E24D1-B42D-41DB-8103-2DA33F6073E9}"/>
              </a:ext>
            </a:extLst>
          </xdr:cNvPr>
          <xdr:cNvSpPr txBox="1"/>
        </xdr:nvSpPr>
        <xdr:spPr>
          <a:xfrm>
            <a:off x="2442475" y="1275670"/>
            <a:ext cx="1772217" cy="466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LA UPE </a:t>
            </a:r>
            <a:r>
              <a:rPr lang="es-MX" sz="1100" baseline="0"/>
              <a:t>DEBE CAPTURAR ESTOS CAMPOS.</a:t>
            </a:r>
            <a:endParaRPr lang="es-MX" sz="1100"/>
          </a:p>
        </xdr:txBody>
      </xdr:sp>
      <xdr:sp macro="" textlink="">
        <xdr:nvSpPr>
          <xdr:cNvPr id="10" name="Rectángulo 9">
            <a:extLst>
              <a:ext uri="{FF2B5EF4-FFF2-40B4-BE49-F238E27FC236}">
                <a16:creationId xmlns:a16="http://schemas.microsoft.com/office/drawing/2014/main" id="{01E7FFC0-9E91-4CE5-B6C2-815C628321AF}"/>
              </a:ext>
            </a:extLst>
          </xdr:cNvPr>
          <xdr:cNvSpPr/>
        </xdr:nvSpPr>
        <xdr:spPr>
          <a:xfrm>
            <a:off x="8178838" y="6781271"/>
            <a:ext cx="82186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1" name="Rectángulo 10">
            <a:extLst>
              <a:ext uri="{FF2B5EF4-FFF2-40B4-BE49-F238E27FC236}">
                <a16:creationId xmlns:a16="http://schemas.microsoft.com/office/drawing/2014/main" id="{45B21666-CBC9-423B-825C-12D6199D9512}"/>
              </a:ext>
            </a:extLst>
          </xdr:cNvPr>
          <xdr:cNvSpPr/>
        </xdr:nvSpPr>
        <xdr:spPr>
          <a:xfrm>
            <a:off x="7330659" y="6781271"/>
            <a:ext cx="81959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 name="Rectángulo 11">
            <a:extLst>
              <a:ext uri="{FF2B5EF4-FFF2-40B4-BE49-F238E27FC236}">
                <a16:creationId xmlns:a16="http://schemas.microsoft.com/office/drawing/2014/main" id="{B19256AF-0085-4658-809D-23BD815D9305}"/>
              </a:ext>
            </a:extLst>
          </xdr:cNvPr>
          <xdr:cNvSpPr/>
        </xdr:nvSpPr>
        <xdr:spPr>
          <a:xfrm>
            <a:off x="6471897" y="6781271"/>
            <a:ext cx="819596"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 name="Rectángulo 12">
            <a:extLst>
              <a:ext uri="{FF2B5EF4-FFF2-40B4-BE49-F238E27FC236}">
                <a16:creationId xmlns:a16="http://schemas.microsoft.com/office/drawing/2014/main" id="{E9EC1B13-DA49-4058-A753-022C648E7B55}"/>
              </a:ext>
            </a:extLst>
          </xdr:cNvPr>
          <xdr:cNvSpPr/>
        </xdr:nvSpPr>
        <xdr:spPr>
          <a:xfrm>
            <a:off x="5629588" y="6781271"/>
            <a:ext cx="81770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4" name="Rectángulo 13">
            <a:extLst>
              <a:ext uri="{FF2B5EF4-FFF2-40B4-BE49-F238E27FC236}">
                <a16:creationId xmlns:a16="http://schemas.microsoft.com/office/drawing/2014/main" id="{CD9F0AC7-AB01-4B94-86F0-49619F3B6A26}"/>
              </a:ext>
            </a:extLst>
          </xdr:cNvPr>
          <xdr:cNvSpPr/>
        </xdr:nvSpPr>
        <xdr:spPr>
          <a:xfrm>
            <a:off x="4781219" y="6781271"/>
            <a:ext cx="81978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5" name="Rectángulo 14">
            <a:extLst>
              <a:ext uri="{FF2B5EF4-FFF2-40B4-BE49-F238E27FC236}">
                <a16:creationId xmlns:a16="http://schemas.microsoft.com/office/drawing/2014/main" id="{C476332F-C19B-4434-974A-82D02E90DE0D}"/>
              </a:ext>
            </a:extLst>
          </xdr:cNvPr>
          <xdr:cNvSpPr/>
        </xdr:nvSpPr>
        <xdr:spPr>
          <a:xfrm>
            <a:off x="3924724" y="6781271"/>
            <a:ext cx="817329"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6" name="Rectángulo 15">
            <a:extLst>
              <a:ext uri="{FF2B5EF4-FFF2-40B4-BE49-F238E27FC236}">
                <a16:creationId xmlns:a16="http://schemas.microsoft.com/office/drawing/2014/main" id="{634737B4-5FAF-4B4A-A40F-08ACC5EC6C5A}"/>
              </a:ext>
            </a:extLst>
          </xdr:cNvPr>
          <xdr:cNvSpPr/>
        </xdr:nvSpPr>
        <xdr:spPr>
          <a:xfrm>
            <a:off x="8157663" y="607218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7" name="Rectángulo 16">
            <a:extLst>
              <a:ext uri="{FF2B5EF4-FFF2-40B4-BE49-F238E27FC236}">
                <a16:creationId xmlns:a16="http://schemas.microsoft.com/office/drawing/2014/main" id="{0207641A-0652-4FE6-8B30-E24828990BF6}"/>
              </a:ext>
            </a:extLst>
          </xdr:cNvPr>
          <xdr:cNvSpPr/>
        </xdr:nvSpPr>
        <xdr:spPr>
          <a:xfrm>
            <a:off x="7309484" y="607218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8" name="Rectángulo 17">
            <a:extLst>
              <a:ext uri="{FF2B5EF4-FFF2-40B4-BE49-F238E27FC236}">
                <a16:creationId xmlns:a16="http://schemas.microsoft.com/office/drawing/2014/main" id="{3E124A7E-7EC4-4B5A-AAA5-81947DAEC6F9}"/>
              </a:ext>
            </a:extLst>
          </xdr:cNvPr>
          <xdr:cNvSpPr/>
        </xdr:nvSpPr>
        <xdr:spPr>
          <a:xfrm>
            <a:off x="6444107" y="607218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9" name="Rectángulo 18">
            <a:extLst>
              <a:ext uri="{FF2B5EF4-FFF2-40B4-BE49-F238E27FC236}">
                <a16:creationId xmlns:a16="http://schemas.microsoft.com/office/drawing/2014/main" id="{38308095-3D00-47E1-85EE-F2F00675E8D6}"/>
              </a:ext>
            </a:extLst>
          </xdr:cNvPr>
          <xdr:cNvSpPr/>
        </xdr:nvSpPr>
        <xdr:spPr>
          <a:xfrm>
            <a:off x="5608413" y="607218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0" name="Rectángulo 19">
            <a:extLst>
              <a:ext uri="{FF2B5EF4-FFF2-40B4-BE49-F238E27FC236}">
                <a16:creationId xmlns:a16="http://schemas.microsoft.com/office/drawing/2014/main" id="{A17E0694-7FDE-4731-8EDF-1D82FA23A6BD}"/>
              </a:ext>
            </a:extLst>
          </xdr:cNvPr>
          <xdr:cNvSpPr/>
        </xdr:nvSpPr>
        <xdr:spPr>
          <a:xfrm>
            <a:off x="4760044" y="607218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1" name="Rectángulo 20">
            <a:extLst>
              <a:ext uri="{FF2B5EF4-FFF2-40B4-BE49-F238E27FC236}">
                <a16:creationId xmlns:a16="http://schemas.microsoft.com/office/drawing/2014/main" id="{F09916F8-DB68-48D0-9B92-C2FFB915B8B0}"/>
              </a:ext>
            </a:extLst>
          </xdr:cNvPr>
          <xdr:cNvSpPr/>
        </xdr:nvSpPr>
        <xdr:spPr>
          <a:xfrm>
            <a:off x="3903549" y="607218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2" name="Rectángulo 21">
            <a:extLst>
              <a:ext uri="{FF2B5EF4-FFF2-40B4-BE49-F238E27FC236}">
                <a16:creationId xmlns:a16="http://schemas.microsoft.com/office/drawing/2014/main" id="{2B6B3C0B-4839-462B-BBB8-9D0ABA9120FD}"/>
              </a:ext>
            </a:extLst>
          </xdr:cNvPr>
          <xdr:cNvSpPr/>
        </xdr:nvSpPr>
        <xdr:spPr>
          <a:xfrm>
            <a:off x="8157663" y="5357813"/>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3" name="Rectángulo 22">
            <a:extLst>
              <a:ext uri="{FF2B5EF4-FFF2-40B4-BE49-F238E27FC236}">
                <a16:creationId xmlns:a16="http://schemas.microsoft.com/office/drawing/2014/main" id="{B6078888-8061-4BDF-BFF8-145E0202BEBF}"/>
              </a:ext>
            </a:extLst>
          </xdr:cNvPr>
          <xdr:cNvSpPr/>
        </xdr:nvSpPr>
        <xdr:spPr>
          <a:xfrm>
            <a:off x="7309484" y="5357813"/>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4" name="Rectángulo 23">
            <a:extLst>
              <a:ext uri="{FF2B5EF4-FFF2-40B4-BE49-F238E27FC236}">
                <a16:creationId xmlns:a16="http://schemas.microsoft.com/office/drawing/2014/main" id="{B6C7A1FC-787F-4C7B-9B59-7AFE627CF1B2}"/>
              </a:ext>
            </a:extLst>
          </xdr:cNvPr>
          <xdr:cNvSpPr/>
        </xdr:nvSpPr>
        <xdr:spPr>
          <a:xfrm>
            <a:off x="6444107" y="5357813"/>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5" name="Rectángulo 24">
            <a:extLst>
              <a:ext uri="{FF2B5EF4-FFF2-40B4-BE49-F238E27FC236}">
                <a16:creationId xmlns:a16="http://schemas.microsoft.com/office/drawing/2014/main" id="{77024AF8-E220-4384-ABE5-0ED0C02E1610}"/>
              </a:ext>
            </a:extLst>
          </xdr:cNvPr>
          <xdr:cNvSpPr/>
        </xdr:nvSpPr>
        <xdr:spPr>
          <a:xfrm>
            <a:off x="5608413" y="5357813"/>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6" name="Rectángulo 25">
            <a:extLst>
              <a:ext uri="{FF2B5EF4-FFF2-40B4-BE49-F238E27FC236}">
                <a16:creationId xmlns:a16="http://schemas.microsoft.com/office/drawing/2014/main" id="{AF886A03-01EF-4D0F-BBC0-8DF6537A6204}"/>
              </a:ext>
            </a:extLst>
          </xdr:cNvPr>
          <xdr:cNvSpPr/>
        </xdr:nvSpPr>
        <xdr:spPr>
          <a:xfrm>
            <a:off x="4760044" y="5357813"/>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7" name="Rectángulo 26">
            <a:extLst>
              <a:ext uri="{FF2B5EF4-FFF2-40B4-BE49-F238E27FC236}">
                <a16:creationId xmlns:a16="http://schemas.microsoft.com/office/drawing/2014/main" id="{0E35CF48-5813-4AEC-8347-020CF50A5A11}"/>
              </a:ext>
            </a:extLst>
          </xdr:cNvPr>
          <xdr:cNvSpPr/>
        </xdr:nvSpPr>
        <xdr:spPr>
          <a:xfrm>
            <a:off x="3903549" y="5357813"/>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8" name="Rectángulo 27">
            <a:extLst>
              <a:ext uri="{FF2B5EF4-FFF2-40B4-BE49-F238E27FC236}">
                <a16:creationId xmlns:a16="http://schemas.microsoft.com/office/drawing/2014/main" id="{B7EE565F-DB4E-400C-82AE-E89675550DB0}"/>
              </a:ext>
            </a:extLst>
          </xdr:cNvPr>
          <xdr:cNvSpPr/>
        </xdr:nvSpPr>
        <xdr:spPr>
          <a:xfrm>
            <a:off x="8157663" y="464343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9" name="Rectángulo 28">
            <a:extLst>
              <a:ext uri="{FF2B5EF4-FFF2-40B4-BE49-F238E27FC236}">
                <a16:creationId xmlns:a16="http://schemas.microsoft.com/office/drawing/2014/main" id="{021BDD63-12FE-47A9-B111-6784CC17626B}"/>
              </a:ext>
            </a:extLst>
          </xdr:cNvPr>
          <xdr:cNvSpPr/>
        </xdr:nvSpPr>
        <xdr:spPr>
          <a:xfrm>
            <a:off x="7309484" y="464343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0" name="Rectángulo 29">
            <a:extLst>
              <a:ext uri="{FF2B5EF4-FFF2-40B4-BE49-F238E27FC236}">
                <a16:creationId xmlns:a16="http://schemas.microsoft.com/office/drawing/2014/main" id="{5A5DB0C2-028A-4864-9EAD-47394753234B}"/>
              </a:ext>
            </a:extLst>
          </xdr:cNvPr>
          <xdr:cNvSpPr/>
        </xdr:nvSpPr>
        <xdr:spPr>
          <a:xfrm>
            <a:off x="6444107" y="464343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1" name="Rectángulo 30">
            <a:extLst>
              <a:ext uri="{FF2B5EF4-FFF2-40B4-BE49-F238E27FC236}">
                <a16:creationId xmlns:a16="http://schemas.microsoft.com/office/drawing/2014/main" id="{298B836C-825E-4750-93C9-D4B30F85233F}"/>
              </a:ext>
            </a:extLst>
          </xdr:cNvPr>
          <xdr:cNvSpPr/>
        </xdr:nvSpPr>
        <xdr:spPr>
          <a:xfrm>
            <a:off x="5608413" y="464343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2" name="Rectángulo 31">
            <a:extLst>
              <a:ext uri="{FF2B5EF4-FFF2-40B4-BE49-F238E27FC236}">
                <a16:creationId xmlns:a16="http://schemas.microsoft.com/office/drawing/2014/main" id="{3C7F5A6D-BF1F-494D-B393-9F26E4676371}"/>
              </a:ext>
            </a:extLst>
          </xdr:cNvPr>
          <xdr:cNvSpPr/>
        </xdr:nvSpPr>
        <xdr:spPr>
          <a:xfrm>
            <a:off x="4760044" y="464343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3" name="Rectángulo 32">
            <a:extLst>
              <a:ext uri="{FF2B5EF4-FFF2-40B4-BE49-F238E27FC236}">
                <a16:creationId xmlns:a16="http://schemas.microsoft.com/office/drawing/2014/main" id="{D2D41C55-2DDD-4E44-8CF0-CAF5F6FB29CA}"/>
              </a:ext>
            </a:extLst>
          </xdr:cNvPr>
          <xdr:cNvSpPr/>
        </xdr:nvSpPr>
        <xdr:spPr>
          <a:xfrm>
            <a:off x="3903549" y="464343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4" name="Rectángulo 33">
            <a:extLst>
              <a:ext uri="{FF2B5EF4-FFF2-40B4-BE49-F238E27FC236}">
                <a16:creationId xmlns:a16="http://schemas.microsoft.com/office/drawing/2014/main" id="{2C96991E-0EEC-489E-8F47-C427DA8A3F07}"/>
              </a:ext>
            </a:extLst>
          </xdr:cNvPr>
          <xdr:cNvSpPr/>
        </xdr:nvSpPr>
        <xdr:spPr>
          <a:xfrm>
            <a:off x="8157663" y="3929063"/>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5" name="Rectángulo 34">
            <a:extLst>
              <a:ext uri="{FF2B5EF4-FFF2-40B4-BE49-F238E27FC236}">
                <a16:creationId xmlns:a16="http://schemas.microsoft.com/office/drawing/2014/main" id="{B6230E5A-7280-456A-AE2E-87336208C533}"/>
              </a:ext>
            </a:extLst>
          </xdr:cNvPr>
          <xdr:cNvSpPr/>
        </xdr:nvSpPr>
        <xdr:spPr>
          <a:xfrm>
            <a:off x="7309484" y="3929063"/>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6" name="Rectángulo 35">
            <a:extLst>
              <a:ext uri="{FF2B5EF4-FFF2-40B4-BE49-F238E27FC236}">
                <a16:creationId xmlns:a16="http://schemas.microsoft.com/office/drawing/2014/main" id="{FD4EDC16-96D9-49DF-8AE6-5F3616FE2752}"/>
              </a:ext>
            </a:extLst>
          </xdr:cNvPr>
          <xdr:cNvSpPr/>
        </xdr:nvSpPr>
        <xdr:spPr>
          <a:xfrm>
            <a:off x="6444107" y="3929063"/>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7" name="Rectángulo 36">
            <a:extLst>
              <a:ext uri="{FF2B5EF4-FFF2-40B4-BE49-F238E27FC236}">
                <a16:creationId xmlns:a16="http://schemas.microsoft.com/office/drawing/2014/main" id="{89BCE2EA-B340-482D-A848-2FE0AD69821E}"/>
              </a:ext>
            </a:extLst>
          </xdr:cNvPr>
          <xdr:cNvSpPr/>
        </xdr:nvSpPr>
        <xdr:spPr>
          <a:xfrm>
            <a:off x="5608413" y="3929063"/>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8" name="Rectángulo 37">
            <a:extLst>
              <a:ext uri="{FF2B5EF4-FFF2-40B4-BE49-F238E27FC236}">
                <a16:creationId xmlns:a16="http://schemas.microsoft.com/office/drawing/2014/main" id="{586A9558-837F-461C-895E-1E5F43030E4B}"/>
              </a:ext>
            </a:extLst>
          </xdr:cNvPr>
          <xdr:cNvSpPr/>
        </xdr:nvSpPr>
        <xdr:spPr>
          <a:xfrm>
            <a:off x="4760044" y="3929063"/>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9" name="Rectángulo 38">
            <a:extLst>
              <a:ext uri="{FF2B5EF4-FFF2-40B4-BE49-F238E27FC236}">
                <a16:creationId xmlns:a16="http://schemas.microsoft.com/office/drawing/2014/main" id="{D0A12EA8-FDED-4142-90F5-19B7CDA552D9}"/>
              </a:ext>
            </a:extLst>
          </xdr:cNvPr>
          <xdr:cNvSpPr/>
        </xdr:nvSpPr>
        <xdr:spPr>
          <a:xfrm>
            <a:off x="3903549" y="3929063"/>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0" name="Rectángulo 39">
            <a:extLst>
              <a:ext uri="{FF2B5EF4-FFF2-40B4-BE49-F238E27FC236}">
                <a16:creationId xmlns:a16="http://schemas.microsoft.com/office/drawing/2014/main" id="{464A953B-FA94-4B35-AFA3-D8E03394F73D}"/>
              </a:ext>
            </a:extLst>
          </xdr:cNvPr>
          <xdr:cNvSpPr/>
        </xdr:nvSpPr>
        <xdr:spPr>
          <a:xfrm>
            <a:off x="8157663" y="321468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1" name="Rectángulo 40">
            <a:extLst>
              <a:ext uri="{FF2B5EF4-FFF2-40B4-BE49-F238E27FC236}">
                <a16:creationId xmlns:a16="http://schemas.microsoft.com/office/drawing/2014/main" id="{BE755B8D-C478-4325-9F9F-A23B2E13B12D}"/>
              </a:ext>
            </a:extLst>
          </xdr:cNvPr>
          <xdr:cNvSpPr/>
        </xdr:nvSpPr>
        <xdr:spPr>
          <a:xfrm>
            <a:off x="7309484" y="321468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2" name="Rectángulo 41">
            <a:extLst>
              <a:ext uri="{FF2B5EF4-FFF2-40B4-BE49-F238E27FC236}">
                <a16:creationId xmlns:a16="http://schemas.microsoft.com/office/drawing/2014/main" id="{19269376-871E-4D1C-AD6D-813F8E6D4536}"/>
              </a:ext>
            </a:extLst>
          </xdr:cNvPr>
          <xdr:cNvSpPr/>
        </xdr:nvSpPr>
        <xdr:spPr>
          <a:xfrm>
            <a:off x="6444107" y="321468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3" name="Rectángulo 42">
            <a:extLst>
              <a:ext uri="{FF2B5EF4-FFF2-40B4-BE49-F238E27FC236}">
                <a16:creationId xmlns:a16="http://schemas.microsoft.com/office/drawing/2014/main" id="{82A0AD83-3C5A-4206-8717-045666563F4D}"/>
              </a:ext>
            </a:extLst>
          </xdr:cNvPr>
          <xdr:cNvSpPr/>
        </xdr:nvSpPr>
        <xdr:spPr>
          <a:xfrm>
            <a:off x="5608413" y="321468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4" name="Rectángulo 43">
            <a:extLst>
              <a:ext uri="{FF2B5EF4-FFF2-40B4-BE49-F238E27FC236}">
                <a16:creationId xmlns:a16="http://schemas.microsoft.com/office/drawing/2014/main" id="{2F70E17D-2113-4FD3-8BD4-57ED9281E46D}"/>
              </a:ext>
            </a:extLst>
          </xdr:cNvPr>
          <xdr:cNvSpPr/>
        </xdr:nvSpPr>
        <xdr:spPr>
          <a:xfrm>
            <a:off x="4760044" y="321468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5" name="Rectángulo 44">
            <a:extLst>
              <a:ext uri="{FF2B5EF4-FFF2-40B4-BE49-F238E27FC236}">
                <a16:creationId xmlns:a16="http://schemas.microsoft.com/office/drawing/2014/main" id="{82A035AF-8177-4F0B-9DF2-2C1EC2F63D2A}"/>
              </a:ext>
            </a:extLst>
          </xdr:cNvPr>
          <xdr:cNvSpPr/>
        </xdr:nvSpPr>
        <xdr:spPr>
          <a:xfrm>
            <a:off x="3903549" y="321468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6" name="Rectángulo 45">
            <a:extLst>
              <a:ext uri="{FF2B5EF4-FFF2-40B4-BE49-F238E27FC236}">
                <a16:creationId xmlns:a16="http://schemas.microsoft.com/office/drawing/2014/main" id="{780724F3-0B8C-40FE-882E-EE085BC83535}"/>
              </a:ext>
            </a:extLst>
          </xdr:cNvPr>
          <xdr:cNvSpPr/>
        </xdr:nvSpPr>
        <xdr:spPr>
          <a:xfrm>
            <a:off x="8157663" y="2449286"/>
            <a:ext cx="82186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7" name="Rectángulo 46">
            <a:extLst>
              <a:ext uri="{FF2B5EF4-FFF2-40B4-BE49-F238E27FC236}">
                <a16:creationId xmlns:a16="http://schemas.microsoft.com/office/drawing/2014/main" id="{8B724443-F748-4DCF-B011-E3FB5151C9FD}"/>
              </a:ext>
            </a:extLst>
          </xdr:cNvPr>
          <xdr:cNvSpPr/>
        </xdr:nvSpPr>
        <xdr:spPr>
          <a:xfrm>
            <a:off x="7309484" y="2449286"/>
            <a:ext cx="81959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8" name="Rectángulo 47">
            <a:extLst>
              <a:ext uri="{FF2B5EF4-FFF2-40B4-BE49-F238E27FC236}">
                <a16:creationId xmlns:a16="http://schemas.microsoft.com/office/drawing/2014/main" id="{70EA3EE4-7E8D-4EC7-B14F-7E563AE322EB}"/>
              </a:ext>
            </a:extLst>
          </xdr:cNvPr>
          <xdr:cNvSpPr/>
        </xdr:nvSpPr>
        <xdr:spPr>
          <a:xfrm>
            <a:off x="6444107" y="2449286"/>
            <a:ext cx="82469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9" name="Rectángulo 48">
            <a:extLst>
              <a:ext uri="{FF2B5EF4-FFF2-40B4-BE49-F238E27FC236}">
                <a16:creationId xmlns:a16="http://schemas.microsoft.com/office/drawing/2014/main" id="{65CC4F4E-AC95-4E3B-81A1-D95D03CD9154}"/>
              </a:ext>
            </a:extLst>
          </xdr:cNvPr>
          <xdr:cNvSpPr/>
        </xdr:nvSpPr>
        <xdr:spPr>
          <a:xfrm>
            <a:off x="5608413" y="2449286"/>
            <a:ext cx="81770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0" name="Rectángulo 49">
            <a:extLst>
              <a:ext uri="{FF2B5EF4-FFF2-40B4-BE49-F238E27FC236}">
                <a16:creationId xmlns:a16="http://schemas.microsoft.com/office/drawing/2014/main" id="{EFDCF898-E423-4FA2-BFBE-2FA67F4BF372}"/>
              </a:ext>
            </a:extLst>
          </xdr:cNvPr>
          <xdr:cNvSpPr/>
        </xdr:nvSpPr>
        <xdr:spPr>
          <a:xfrm>
            <a:off x="4760044" y="2449286"/>
            <a:ext cx="81978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1" name="Rectángulo 50">
            <a:extLst>
              <a:ext uri="{FF2B5EF4-FFF2-40B4-BE49-F238E27FC236}">
                <a16:creationId xmlns:a16="http://schemas.microsoft.com/office/drawing/2014/main" id="{502F6F99-A8FB-452D-BF71-EBB11D86533C}"/>
              </a:ext>
            </a:extLst>
          </xdr:cNvPr>
          <xdr:cNvSpPr/>
        </xdr:nvSpPr>
        <xdr:spPr>
          <a:xfrm>
            <a:off x="3903549" y="2449286"/>
            <a:ext cx="81732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2" name="Rectángulo 51">
            <a:extLst>
              <a:ext uri="{FF2B5EF4-FFF2-40B4-BE49-F238E27FC236}">
                <a16:creationId xmlns:a16="http://schemas.microsoft.com/office/drawing/2014/main" id="{EDDB0E7C-59C1-4CCF-ADC6-CC480956158A}"/>
              </a:ext>
            </a:extLst>
          </xdr:cNvPr>
          <xdr:cNvSpPr/>
        </xdr:nvSpPr>
        <xdr:spPr>
          <a:xfrm>
            <a:off x="10719595" y="2449286"/>
            <a:ext cx="821864"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3" name="Rectángulo 52">
            <a:extLst>
              <a:ext uri="{FF2B5EF4-FFF2-40B4-BE49-F238E27FC236}">
                <a16:creationId xmlns:a16="http://schemas.microsoft.com/office/drawing/2014/main" id="{D047C431-85FC-4BB5-A475-E23AF7F03565}"/>
              </a:ext>
            </a:extLst>
          </xdr:cNvPr>
          <xdr:cNvSpPr/>
        </xdr:nvSpPr>
        <xdr:spPr>
          <a:xfrm>
            <a:off x="9869147" y="2449286"/>
            <a:ext cx="821864"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4" name="Rectángulo 53">
            <a:extLst>
              <a:ext uri="{FF2B5EF4-FFF2-40B4-BE49-F238E27FC236}">
                <a16:creationId xmlns:a16="http://schemas.microsoft.com/office/drawing/2014/main" id="{EC82C17E-F1A0-469C-8C70-BFF3E1BC7598}"/>
              </a:ext>
            </a:extLst>
          </xdr:cNvPr>
          <xdr:cNvSpPr/>
        </xdr:nvSpPr>
        <xdr:spPr>
          <a:xfrm>
            <a:off x="9014732" y="2449286"/>
            <a:ext cx="81524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fPrint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J7"/>
  <sheetViews>
    <sheetView zoomScale="124" zoomScaleNormal="124" workbookViewId="0"/>
  </sheetViews>
  <sheetFormatPr baseColWidth="10" defaultColWidth="11.42578125" defaultRowHeight="15" x14ac:dyDescent="0.3"/>
  <cols>
    <col min="1" max="2" width="2.85546875" style="13" customWidth="1"/>
    <col min="3" max="9" width="21.140625" style="13" customWidth="1"/>
    <col min="10" max="10" width="2.85546875" style="13" customWidth="1"/>
    <col min="11" max="19" width="2.28515625" style="13" customWidth="1"/>
    <col min="20" max="16384" width="11.42578125" style="13"/>
  </cols>
  <sheetData>
    <row r="1" spans="2:10" ht="5.25" customHeight="1" thickBot="1" x14ac:dyDescent="0.35"/>
    <row r="2" spans="2:10" ht="15.75" thickTop="1" x14ac:dyDescent="0.3">
      <c r="B2" s="301"/>
      <c r="C2" s="302"/>
      <c r="D2" s="302"/>
      <c r="E2" s="302"/>
      <c r="F2" s="302"/>
      <c r="G2" s="302"/>
      <c r="H2" s="302"/>
      <c r="I2" s="302"/>
      <c r="J2" s="303"/>
    </row>
    <row r="3" spans="2:10" s="358" customFormat="1" ht="387.75" customHeight="1" x14ac:dyDescent="0.6">
      <c r="B3" s="356"/>
      <c r="C3" s="519" t="s">
        <v>181</v>
      </c>
      <c r="D3" s="520"/>
      <c r="E3" s="520"/>
      <c r="F3" s="520"/>
      <c r="G3" s="520"/>
      <c r="H3" s="520"/>
      <c r="I3" s="520"/>
      <c r="J3" s="357"/>
    </row>
    <row r="4" spans="2:10" ht="15.75" thickBot="1" x14ac:dyDescent="0.35">
      <c r="B4" s="304"/>
      <c r="C4" s="305"/>
      <c r="D4" s="305"/>
      <c r="E4" s="305"/>
      <c r="F4" s="305"/>
      <c r="G4" s="305"/>
      <c r="H4" s="305"/>
      <c r="I4" s="305"/>
      <c r="J4" s="306"/>
    </row>
    <row r="5" spans="2:10" ht="5.25" customHeight="1" thickTop="1" x14ac:dyDescent="0.3"/>
    <row r="6" spans="2:10" ht="5.25" customHeight="1" x14ac:dyDescent="0.3"/>
    <row r="7" spans="2:10" x14ac:dyDescent="0.3">
      <c r="D7" s="8"/>
    </row>
  </sheetData>
  <sheetProtection algorithmName="SHA-512" hashValue="3iKsflWB1z9zJo+420MNCPEKGcoVG1qv3X/TzpNewu5MdnM+hz9CcBevIyiUEUSIS1RGLWSTXgkJHcvspoIqdA==" saltValue="W/S5kZuuv2ZuTrlprFhTog==" spinCount="100000" sheet="1" objects="1" scenarios="1"/>
  <mergeCells count="1">
    <mergeCell ref="C3:I3"/>
  </mergeCells>
  <printOptions horizontalCentered="1" verticalCentered="1"/>
  <pageMargins left="0.70866141732283472" right="0.70866141732283472" top="0.74803149606299213" bottom="0.74803149606299213" header="0.31496062992125984" footer="0.31496062992125984"/>
  <pageSetup scale="7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I50"/>
  <sheetViews>
    <sheetView zoomScale="112" zoomScaleNormal="112" workbookViewId="0">
      <selection sqref="A1:Q1"/>
    </sheetView>
  </sheetViews>
  <sheetFormatPr baseColWidth="10" defaultColWidth="11.42578125" defaultRowHeight="15" x14ac:dyDescent="0.3"/>
  <cols>
    <col min="1" max="1" width="20.85546875" style="13" customWidth="1"/>
    <col min="2" max="2" width="37.5703125" style="13" customWidth="1"/>
    <col min="3" max="3" width="11.7109375" style="13" customWidth="1"/>
    <col min="4" max="4" width="12.85546875" style="13" customWidth="1"/>
    <col min="5" max="5" width="13" style="13" customWidth="1"/>
    <col min="6" max="6" width="0.85546875" style="13" customWidth="1"/>
    <col min="7" max="8" width="12.28515625" style="13" customWidth="1"/>
    <col min="9" max="9" width="12.7109375" style="13" customWidth="1"/>
    <col min="10" max="10" width="0.85546875" style="13" customWidth="1"/>
    <col min="11" max="11" width="11.85546875" style="13" customWidth="1"/>
    <col min="12" max="13" width="12.7109375" style="13" customWidth="1"/>
    <col min="14" max="14" width="0.85546875" style="13" customWidth="1"/>
    <col min="15" max="15" width="13.5703125" style="13" customWidth="1"/>
    <col min="16" max="16" width="13.28515625" style="13" customWidth="1"/>
    <col min="17" max="17" width="16" style="13" customWidth="1"/>
    <col min="18" max="18" width="1.5703125" style="341" customWidth="1"/>
    <col min="19" max="19" width="1.5703125" style="13" customWidth="1"/>
    <col min="20" max="28" width="14.7109375" style="13" customWidth="1"/>
    <col min="29" max="29" width="9.42578125" style="13" customWidth="1"/>
    <col min="30" max="16384" width="11.42578125" style="13"/>
  </cols>
  <sheetData>
    <row r="1" spans="1:35" s="8" customFormat="1" ht="20.25" customHeight="1" x14ac:dyDescent="0.2">
      <c r="A1" s="680" t="s">
        <v>153</v>
      </c>
      <c r="B1" s="681"/>
      <c r="C1" s="681"/>
      <c r="D1" s="681"/>
      <c r="E1" s="681"/>
      <c r="F1" s="681"/>
      <c r="G1" s="681"/>
      <c r="H1" s="681"/>
      <c r="I1" s="681"/>
      <c r="J1" s="681"/>
      <c r="K1" s="681"/>
      <c r="L1" s="681"/>
      <c r="M1" s="681"/>
      <c r="N1" s="681"/>
      <c r="O1" s="681"/>
      <c r="P1" s="681"/>
      <c r="Q1" s="681"/>
      <c r="R1" s="331"/>
      <c r="T1" s="704" t="s">
        <v>240</v>
      </c>
      <c r="U1" s="705"/>
      <c r="V1" s="705"/>
      <c r="W1" s="705"/>
      <c r="X1" s="705"/>
      <c r="Y1" s="705"/>
      <c r="Z1" s="705"/>
      <c r="AA1" s="705"/>
      <c r="AB1" s="706"/>
      <c r="AE1" s="9"/>
    </row>
    <row r="2" spans="1:35" s="8" customFormat="1" ht="20.25" customHeight="1" x14ac:dyDescent="0.2">
      <c r="A2" s="680" t="s">
        <v>192</v>
      </c>
      <c r="B2" s="681"/>
      <c r="C2" s="681"/>
      <c r="D2" s="681"/>
      <c r="E2" s="681"/>
      <c r="F2" s="681"/>
      <c r="G2" s="681"/>
      <c r="H2" s="681"/>
      <c r="I2" s="681"/>
      <c r="J2" s="681"/>
      <c r="K2" s="681"/>
      <c r="L2" s="681"/>
      <c r="M2" s="681"/>
      <c r="N2" s="681"/>
      <c r="O2" s="681"/>
      <c r="P2" s="681"/>
      <c r="Q2" s="681"/>
      <c r="R2" s="331"/>
      <c r="T2" s="712">
        <f>Q40</f>
        <v>0</v>
      </c>
      <c r="U2" s="724"/>
      <c r="V2" s="724"/>
      <c r="W2" s="724"/>
      <c r="X2" s="724"/>
      <c r="Y2" s="724"/>
      <c r="Z2" s="724"/>
      <c r="AA2" s="724"/>
      <c r="AB2" s="725"/>
      <c r="AD2" s="385"/>
      <c r="AE2" s="385"/>
      <c r="AF2" s="385"/>
      <c r="AG2" s="385"/>
    </row>
    <row r="3" spans="1:35" s="8" customFormat="1" ht="20.25" customHeight="1" x14ac:dyDescent="0.3">
      <c r="A3" s="681" t="s">
        <v>14</v>
      </c>
      <c r="B3" s="681"/>
      <c r="C3" s="681"/>
      <c r="D3" s="681"/>
      <c r="E3" s="681"/>
      <c r="F3" s="681"/>
      <c r="G3" s="681"/>
      <c r="H3" s="681"/>
      <c r="I3" s="681"/>
      <c r="J3" s="681"/>
      <c r="K3" s="681"/>
      <c r="L3" s="681"/>
      <c r="M3" s="681"/>
      <c r="N3" s="681"/>
      <c r="O3" s="681"/>
      <c r="P3" s="681"/>
      <c r="Q3" s="681"/>
      <c r="R3" s="331"/>
      <c r="S3" s="11"/>
      <c r="T3" s="707">
        <f>IF(Q40=0,0,T4/$Q$40)</f>
        <v>0</v>
      </c>
      <c r="U3" s="708"/>
      <c r="V3" s="708"/>
      <c r="W3" s="707">
        <f>IF(Q40=0,0,W4/$Q$40)</f>
        <v>0</v>
      </c>
      <c r="X3" s="708"/>
      <c r="Y3" s="708"/>
      <c r="Z3" s="707">
        <f>IF(Q40=0,0,Z4/$Q$40)</f>
        <v>0</v>
      </c>
      <c r="AA3" s="708"/>
      <c r="AB3" s="708"/>
      <c r="AC3" s="12"/>
      <c r="AD3" s="385"/>
      <c r="AE3" s="385"/>
      <c r="AF3" s="385"/>
      <c r="AG3" s="385"/>
    </row>
    <row r="4" spans="1:35" s="8" customFormat="1" ht="20.25" customHeight="1" x14ac:dyDescent="0.3">
      <c r="A4" s="682" t="s">
        <v>1</v>
      </c>
      <c r="B4" s="682"/>
      <c r="C4" s="682"/>
      <c r="D4" s="682"/>
      <c r="E4" s="682"/>
      <c r="F4" s="682"/>
      <c r="G4" s="682"/>
      <c r="H4" s="682"/>
      <c r="I4" s="682"/>
      <c r="J4" s="682"/>
      <c r="K4" s="682"/>
      <c r="L4" s="682"/>
      <c r="M4" s="682"/>
      <c r="N4" s="682"/>
      <c r="O4" s="682"/>
      <c r="P4" s="682"/>
      <c r="Q4" s="682"/>
      <c r="R4" s="331"/>
      <c r="S4" s="13"/>
      <c r="T4" s="712">
        <f>E40</f>
        <v>0</v>
      </c>
      <c r="U4" s="713"/>
      <c r="V4" s="714"/>
      <c r="W4" s="712">
        <f>I40</f>
        <v>0</v>
      </c>
      <c r="X4" s="713"/>
      <c r="Y4" s="714"/>
      <c r="Z4" s="712">
        <f>M40</f>
        <v>0</v>
      </c>
      <c r="AA4" s="713"/>
      <c r="AB4" s="714"/>
      <c r="AC4" s="330"/>
      <c r="AD4" s="385"/>
      <c r="AE4" s="385"/>
      <c r="AF4" s="385"/>
      <c r="AG4" s="385"/>
    </row>
    <row r="5" spans="1:35" s="8" customFormat="1" ht="20.25" customHeight="1" x14ac:dyDescent="0.3">
      <c r="A5" s="683" t="s">
        <v>195</v>
      </c>
      <c r="B5" s="682"/>
      <c r="C5" s="682"/>
      <c r="D5" s="682"/>
      <c r="E5" s="682"/>
      <c r="F5" s="682"/>
      <c r="G5" s="682"/>
      <c r="H5" s="682"/>
      <c r="I5" s="682"/>
      <c r="J5" s="682"/>
      <c r="K5" s="682"/>
      <c r="L5" s="682"/>
      <c r="M5" s="682"/>
      <c r="N5" s="682"/>
      <c r="O5" s="682"/>
      <c r="P5" s="682"/>
      <c r="Q5" s="682"/>
      <c r="R5" s="331"/>
      <c r="S5" s="13"/>
      <c r="T5" s="715" t="s">
        <v>88</v>
      </c>
      <c r="U5" s="716"/>
      <c r="V5" s="717"/>
      <c r="W5" s="718" t="s">
        <v>16</v>
      </c>
      <c r="X5" s="719"/>
      <c r="Y5" s="720"/>
      <c r="Z5" s="718" t="s">
        <v>17</v>
      </c>
      <c r="AA5" s="719"/>
      <c r="AB5" s="720"/>
      <c r="AC5" s="13"/>
      <c r="AD5" s="385"/>
      <c r="AE5" s="385"/>
      <c r="AF5" s="385"/>
      <c r="AG5" s="385"/>
    </row>
    <row r="6" spans="1:35" ht="21.75" x14ac:dyDescent="0.4">
      <c r="A6" s="671" t="s">
        <v>68</v>
      </c>
      <c r="B6" s="672"/>
      <c r="C6" s="672"/>
      <c r="D6" s="672"/>
      <c r="E6" s="672"/>
      <c r="F6" s="672"/>
      <c r="G6" s="672"/>
      <c r="H6" s="672"/>
      <c r="I6" s="672"/>
      <c r="J6" s="672"/>
      <c r="K6" s="672"/>
      <c r="L6" s="672"/>
      <c r="M6" s="673"/>
      <c r="N6" s="10"/>
      <c r="O6" s="671" t="s">
        <v>196</v>
      </c>
      <c r="P6" s="672"/>
      <c r="Q6" s="673"/>
      <c r="R6" s="332"/>
      <c r="T6" s="29" t="s">
        <v>49</v>
      </c>
      <c r="U6" s="29" t="s">
        <v>54</v>
      </c>
      <c r="V6" s="29" t="s">
        <v>50</v>
      </c>
      <c r="W6" s="29" t="s">
        <v>49</v>
      </c>
      <c r="X6" s="29" t="s">
        <v>54</v>
      </c>
      <c r="Y6" s="29" t="s">
        <v>50</v>
      </c>
      <c r="Z6" s="29" t="s">
        <v>49</v>
      </c>
      <c r="AA6" s="29" t="s">
        <v>54</v>
      </c>
      <c r="AB6" s="29" t="s">
        <v>50</v>
      </c>
      <c r="AD6" s="385"/>
      <c r="AE6" s="385"/>
      <c r="AF6" s="385"/>
      <c r="AG6" s="385"/>
      <c r="AH6" s="8"/>
      <c r="AI6" s="8"/>
    </row>
    <row r="7" spans="1:35" ht="12.75" customHeight="1" x14ac:dyDescent="0.3">
      <c r="A7" s="684" t="s">
        <v>2</v>
      </c>
      <c r="B7" s="685" t="s">
        <v>13</v>
      </c>
      <c r="C7" s="692" t="s">
        <v>15</v>
      </c>
      <c r="D7" s="693"/>
      <c r="E7" s="693"/>
      <c r="F7" s="693"/>
      <c r="G7" s="693"/>
      <c r="H7" s="693"/>
      <c r="I7" s="693"/>
      <c r="J7" s="693"/>
      <c r="K7" s="693"/>
      <c r="L7" s="693"/>
      <c r="M7" s="694"/>
      <c r="N7" s="14"/>
      <c r="O7" s="686" t="s">
        <v>202</v>
      </c>
      <c r="P7" s="687"/>
      <c r="Q7" s="688"/>
      <c r="R7" s="333"/>
      <c r="S7" s="37"/>
      <c r="T7" s="180">
        <f>C12</f>
        <v>0</v>
      </c>
      <c r="U7" s="180">
        <f t="shared" ref="U7:V7" si="0">D12</f>
        <v>0</v>
      </c>
      <c r="V7" s="180">
        <f t="shared" si="0"/>
        <v>0</v>
      </c>
      <c r="W7" s="180">
        <f>G12</f>
        <v>0</v>
      </c>
      <c r="X7" s="180">
        <f t="shared" ref="X7:Y7" si="1">H12</f>
        <v>0</v>
      </c>
      <c r="Y7" s="180">
        <f t="shared" si="1"/>
        <v>0</v>
      </c>
      <c r="Z7" s="180">
        <f>K12</f>
        <v>0</v>
      </c>
      <c r="AA7" s="180">
        <f t="shared" ref="AA7:AB7" si="2">L12</f>
        <v>0</v>
      </c>
      <c r="AB7" s="180">
        <f t="shared" si="2"/>
        <v>0</v>
      </c>
      <c r="AG7" s="8"/>
      <c r="AH7" s="8"/>
      <c r="AI7" s="8"/>
    </row>
    <row r="8" spans="1:35" ht="12.75" customHeight="1" x14ac:dyDescent="0.3">
      <c r="A8" s="684"/>
      <c r="B8" s="685"/>
      <c r="C8" s="695" t="s">
        <v>88</v>
      </c>
      <c r="D8" s="669"/>
      <c r="E8" s="670"/>
      <c r="F8" s="15"/>
      <c r="G8" s="668" t="s">
        <v>16</v>
      </c>
      <c r="H8" s="669"/>
      <c r="I8" s="670"/>
      <c r="J8" s="16"/>
      <c r="K8" s="696" t="s">
        <v>17</v>
      </c>
      <c r="L8" s="697"/>
      <c r="M8" s="698"/>
      <c r="N8" s="17"/>
      <c r="O8" s="689"/>
      <c r="P8" s="690"/>
      <c r="Q8" s="691"/>
      <c r="R8" s="333"/>
      <c r="S8" s="37"/>
      <c r="T8" s="369">
        <f>IF(T4=0,0,T7/T4)</f>
        <v>0</v>
      </c>
      <c r="U8" s="369">
        <f>IF(T4=0,0,U7/T4)</f>
        <v>0</v>
      </c>
      <c r="V8" s="369">
        <f>IF(T4=0,0,V7/T4)</f>
        <v>0</v>
      </c>
      <c r="W8" s="369">
        <f>IF(W4=0,0,W7/W4)</f>
        <v>0</v>
      </c>
      <c r="X8" s="369">
        <f>IF(W4=0,0,X7/W4)</f>
        <v>0</v>
      </c>
      <c r="Y8" s="369">
        <f>IF(W4=0,0,Y7/W4)</f>
        <v>0</v>
      </c>
      <c r="Z8" s="369">
        <f>IF(Z4=0,0,Z7/Z4)</f>
        <v>0</v>
      </c>
      <c r="AA8" s="369">
        <f>IF(Z4=0,0,AA7/Z4)</f>
        <v>0</v>
      </c>
      <c r="AB8" s="369">
        <f>IF(Z4=0,0,AB7/Z4)</f>
        <v>0</v>
      </c>
      <c r="AG8" s="8"/>
      <c r="AH8" s="8"/>
      <c r="AI8" s="8"/>
    </row>
    <row r="9" spans="1:35" ht="15.75" thickBot="1" x14ac:dyDescent="0.35">
      <c r="A9" s="684"/>
      <c r="B9" s="685"/>
      <c r="C9" s="18" t="s">
        <v>49</v>
      </c>
      <c r="D9" s="18" t="s">
        <v>54</v>
      </c>
      <c r="E9" s="18" t="s">
        <v>50</v>
      </c>
      <c r="F9" s="19"/>
      <c r="G9" s="18" t="s">
        <v>49</v>
      </c>
      <c r="H9" s="18" t="s">
        <v>54</v>
      </c>
      <c r="I9" s="18" t="s">
        <v>50</v>
      </c>
      <c r="J9" s="19"/>
      <c r="K9" s="18" t="s">
        <v>49</v>
      </c>
      <c r="L9" s="18" t="s">
        <v>54</v>
      </c>
      <c r="M9" s="18" t="s">
        <v>50</v>
      </c>
      <c r="N9" s="19"/>
      <c r="O9" s="20" t="s">
        <v>170</v>
      </c>
      <c r="P9" s="20" t="s">
        <v>171</v>
      </c>
      <c r="Q9" s="21" t="s">
        <v>57</v>
      </c>
      <c r="R9" s="334"/>
      <c r="S9" s="37"/>
      <c r="T9" s="45"/>
      <c r="U9" s="45"/>
      <c r="V9" s="45"/>
      <c r="W9" s="45"/>
      <c r="X9" s="45"/>
      <c r="Y9" s="45"/>
      <c r="Z9" s="45"/>
      <c r="AA9" s="45"/>
      <c r="AB9" s="45"/>
    </row>
    <row r="10" spans="1:35" x14ac:dyDescent="0.3">
      <c r="A10" s="22"/>
      <c r="B10" s="23"/>
      <c r="C10" s="24"/>
      <c r="D10" s="25"/>
      <c r="E10" s="26"/>
      <c r="F10" s="27"/>
      <c r="G10" s="24"/>
      <c r="H10" s="25"/>
      <c r="I10" s="26"/>
      <c r="J10" s="27"/>
      <c r="K10" s="24"/>
      <c r="L10" s="25"/>
      <c r="M10" s="26"/>
      <c r="N10" s="27"/>
      <c r="O10" s="24"/>
      <c r="P10" s="25"/>
      <c r="Q10" s="28"/>
      <c r="R10" s="335"/>
      <c r="S10" s="37"/>
      <c r="T10" s="52"/>
      <c r="U10" s="53"/>
      <c r="V10" s="53"/>
      <c r="W10" s="53"/>
      <c r="X10" s="53"/>
      <c r="Y10" s="53"/>
      <c r="Z10" s="53"/>
      <c r="AA10" s="53"/>
      <c r="AB10" s="54"/>
    </row>
    <row r="11" spans="1:35" s="37" customFormat="1" ht="15" customHeight="1" x14ac:dyDescent="0.3">
      <c r="A11" s="315"/>
      <c r="B11" s="315"/>
      <c r="C11" s="32"/>
      <c r="D11" s="27"/>
      <c r="E11" s="33"/>
      <c r="F11" s="27"/>
      <c r="G11" s="32"/>
      <c r="H11" s="27"/>
      <c r="I11" s="33"/>
      <c r="J11" s="27"/>
      <c r="K11" s="32"/>
      <c r="L11" s="27"/>
      <c r="M11" s="33"/>
      <c r="N11" s="27"/>
      <c r="O11" s="34"/>
      <c r="P11" s="35"/>
      <c r="Q11" s="36"/>
      <c r="R11" s="336"/>
      <c r="T11" s="709" t="s">
        <v>218</v>
      </c>
      <c r="U11" s="710"/>
      <c r="V11" s="710"/>
      <c r="W11" s="710"/>
      <c r="X11" s="710"/>
      <c r="Y11" s="710"/>
      <c r="Z11" s="710"/>
      <c r="AA11" s="710"/>
      <c r="AB11" s="711"/>
      <c r="AC11" s="13"/>
      <c r="AD11" s="13"/>
      <c r="AE11" s="13"/>
      <c r="AF11" s="13"/>
      <c r="AG11" s="13"/>
      <c r="AH11" s="13"/>
      <c r="AI11" s="13"/>
    </row>
    <row r="12" spans="1:35" s="37" customFormat="1" ht="18" customHeight="1" x14ac:dyDescent="0.3">
      <c r="A12" s="674" t="str">
        <f>VLOOKUP('Hoja de trabajo'!$A$2,Hoja1!$B$1:$C$36,2,FALSE)</f>
        <v>Elegir Institución en Hoja de trabajo</v>
      </c>
      <c r="B12" s="666" t="str">
        <f>'Hoja de trabajo'!D49</f>
        <v>SUBSIDIOS FEDERALES PARA ORGANISMOS DESCENTRALIZADOS ESTATALES       U006</v>
      </c>
      <c r="C12" s="480">
        <v>0</v>
      </c>
      <c r="D12" s="481">
        <v>0</v>
      </c>
      <c r="E12" s="482">
        <v>0</v>
      </c>
      <c r="F12" s="39"/>
      <c r="G12" s="480">
        <v>0</v>
      </c>
      <c r="H12" s="481">
        <v>0</v>
      </c>
      <c r="I12" s="482">
        <v>0</v>
      </c>
      <c r="J12" s="39"/>
      <c r="K12" s="480">
        <v>0</v>
      </c>
      <c r="L12" s="481">
        <v>0</v>
      </c>
      <c r="M12" s="482">
        <v>0</v>
      </c>
      <c r="N12" s="35"/>
      <c r="O12" s="42">
        <f>C12+G12+K12+'Fracción III 1er 2020'!Q12</f>
        <v>0</v>
      </c>
      <c r="P12" s="48">
        <f>O12+D12+H12+L12</f>
        <v>0</v>
      </c>
      <c r="Q12" s="50">
        <f>P12+E12+I12+M12</f>
        <v>0</v>
      </c>
      <c r="R12" s="337"/>
      <c r="T12" s="55"/>
      <c r="U12" s="56"/>
      <c r="V12" s="58"/>
      <c r="W12" s="56"/>
      <c r="X12" s="58"/>
      <c r="Y12" s="56"/>
      <c r="Z12" s="56"/>
      <c r="AA12" s="56"/>
      <c r="AB12" s="57"/>
      <c r="AC12" s="13"/>
      <c r="AD12" s="13"/>
      <c r="AE12" s="13"/>
      <c r="AF12" s="13"/>
      <c r="AG12" s="13"/>
      <c r="AH12" s="13"/>
      <c r="AI12" s="13"/>
    </row>
    <row r="13" spans="1:35" s="37" customFormat="1" ht="18" customHeight="1" x14ac:dyDescent="0.3">
      <c r="A13" s="674"/>
      <c r="B13" s="666"/>
      <c r="C13" s="41"/>
      <c r="D13" s="40"/>
      <c r="E13" s="38"/>
      <c r="F13" s="39"/>
      <c r="G13" s="41"/>
      <c r="H13" s="40"/>
      <c r="I13" s="38"/>
      <c r="J13" s="39"/>
      <c r="K13" s="41"/>
      <c r="L13" s="40"/>
      <c r="M13" s="38"/>
      <c r="N13" s="35"/>
      <c r="O13" s="42"/>
      <c r="P13" s="48"/>
      <c r="Q13" s="50"/>
      <c r="R13" s="337"/>
      <c r="T13" s="55"/>
      <c r="U13" s="56"/>
      <c r="V13" s="58"/>
      <c r="W13" s="56"/>
      <c r="X13" s="58"/>
      <c r="Y13" s="721" t="s">
        <v>44</v>
      </c>
      <c r="Z13" s="675" t="s">
        <v>42</v>
      </c>
      <c r="AA13" s="701" t="s">
        <v>45</v>
      </c>
      <c r="AB13" s="57"/>
      <c r="AC13" s="13"/>
      <c r="AD13" s="13"/>
      <c r="AE13" s="13"/>
      <c r="AF13" s="13"/>
      <c r="AG13" s="13"/>
      <c r="AH13" s="13"/>
      <c r="AI13" s="13"/>
    </row>
    <row r="14" spans="1:35" s="37" customFormat="1" ht="5.25" customHeight="1" x14ac:dyDescent="0.3">
      <c r="A14" s="31"/>
      <c r="B14" s="44"/>
      <c r="C14" s="309"/>
      <c r="D14" s="310"/>
      <c r="E14" s="311"/>
      <c r="F14" s="27"/>
      <c r="G14" s="309"/>
      <c r="H14" s="310"/>
      <c r="I14" s="311"/>
      <c r="J14" s="27"/>
      <c r="K14" s="309"/>
      <c r="L14" s="310"/>
      <c r="M14" s="311"/>
      <c r="N14" s="35"/>
      <c r="O14" s="312"/>
      <c r="P14" s="313"/>
      <c r="Q14" s="314"/>
      <c r="R14" s="336"/>
      <c r="T14" s="55"/>
      <c r="U14" s="56"/>
      <c r="V14" s="58"/>
      <c r="W14" s="56"/>
      <c r="X14" s="58"/>
      <c r="Y14" s="722"/>
      <c r="Z14" s="676"/>
      <c r="AA14" s="702"/>
      <c r="AB14" s="57"/>
      <c r="AC14" s="13"/>
      <c r="AD14" s="13"/>
      <c r="AE14" s="13"/>
      <c r="AF14" s="13"/>
      <c r="AG14" s="13"/>
      <c r="AH14" s="13"/>
      <c r="AI14" s="13"/>
    </row>
    <row r="15" spans="1:35" s="37" customFormat="1" ht="18.95" customHeight="1" x14ac:dyDescent="0.3">
      <c r="A15" s="31"/>
      <c r="B15" s="44"/>
      <c r="C15" s="32"/>
      <c r="D15" s="27"/>
      <c r="E15" s="33"/>
      <c r="F15" s="27"/>
      <c r="G15" s="32"/>
      <c r="H15" s="27"/>
      <c r="I15" s="33"/>
      <c r="J15" s="27"/>
      <c r="K15" s="34"/>
      <c r="L15" s="35"/>
      <c r="M15" s="46"/>
      <c r="N15" s="35"/>
      <c r="O15" s="34"/>
      <c r="P15" s="35"/>
      <c r="Q15" s="36"/>
      <c r="R15" s="336"/>
      <c r="T15" s="55"/>
      <c r="U15" s="56"/>
      <c r="V15" s="56"/>
      <c r="W15" s="56"/>
      <c r="X15" s="58"/>
      <c r="Y15" s="723"/>
      <c r="Z15" s="677"/>
      <c r="AA15" s="703"/>
      <c r="AB15" s="57"/>
      <c r="AC15" s="13"/>
      <c r="AD15" s="13"/>
      <c r="AE15" s="13"/>
      <c r="AF15" s="13"/>
      <c r="AG15" s="13"/>
      <c r="AH15" s="13"/>
      <c r="AI15" s="13"/>
    </row>
    <row r="16" spans="1:35" s="37" customFormat="1" ht="18.95" customHeight="1" x14ac:dyDescent="0.35">
      <c r="A16" s="342" t="s">
        <v>21</v>
      </c>
      <c r="B16" s="667" t="str">
        <f>'Hoja de trabajo'!D50</f>
        <v>CARRERA DOCENTE                                                                                                                U040</v>
      </c>
      <c r="C16" s="480">
        <v>0</v>
      </c>
      <c r="D16" s="481">
        <v>0</v>
      </c>
      <c r="E16" s="482">
        <v>0</v>
      </c>
      <c r="F16" s="39"/>
      <c r="G16" s="480">
        <v>0</v>
      </c>
      <c r="H16" s="481">
        <v>0</v>
      </c>
      <c r="I16" s="482">
        <v>0</v>
      </c>
      <c r="J16" s="27"/>
      <c r="K16" s="42">
        <f>'Hoja de trabajo'!H32</f>
        <v>0</v>
      </c>
      <c r="L16" s="48">
        <f>'Hoja de trabajo'!I32</f>
        <v>0</v>
      </c>
      <c r="M16" s="49">
        <f>'Hoja de trabajo'!J32</f>
        <v>0</v>
      </c>
      <c r="N16" s="35"/>
      <c r="O16" s="42">
        <f>'Fracción III 1er 2020'!Q16+K16</f>
        <v>0</v>
      </c>
      <c r="P16" s="48">
        <f>O16+L16</f>
        <v>0</v>
      </c>
      <c r="Q16" s="50">
        <f>P16+M16</f>
        <v>0</v>
      </c>
      <c r="R16" s="337"/>
      <c r="T16" s="55"/>
      <c r="U16" s="56"/>
      <c r="V16" s="56"/>
      <c r="W16" s="56"/>
      <c r="X16" s="58"/>
      <c r="AB16" s="57"/>
      <c r="AC16" s="13"/>
      <c r="AD16" s="13"/>
      <c r="AE16" s="13"/>
      <c r="AF16" s="13"/>
      <c r="AG16" s="13"/>
      <c r="AH16" s="13"/>
      <c r="AI16" s="13"/>
    </row>
    <row r="17" spans="1:35" s="37" customFormat="1" ht="18.95" customHeight="1" x14ac:dyDescent="0.3">
      <c r="A17" s="30"/>
      <c r="B17" s="667"/>
      <c r="C17" s="32"/>
      <c r="D17" s="27"/>
      <c r="E17" s="33"/>
      <c r="F17" s="27"/>
      <c r="G17" s="32"/>
      <c r="H17" s="27"/>
      <c r="I17" s="33"/>
      <c r="J17" s="27"/>
      <c r="K17" s="42"/>
      <c r="L17" s="35"/>
      <c r="M17" s="46"/>
      <c r="N17" s="35"/>
      <c r="O17" s="34"/>
      <c r="P17" s="35"/>
      <c r="Q17" s="36"/>
      <c r="R17" s="336"/>
      <c r="T17" s="59"/>
      <c r="U17" s="60"/>
      <c r="W17" s="61" t="s">
        <v>40</v>
      </c>
      <c r="X17" s="62"/>
      <c r="Y17" s="63">
        <f>'Fracción III 1er 2020'!Y17</f>
        <v>0</v>
      </c>
      <c r="Z17" s="395">
        <f>'Fracción III 1er 2020'!Z17</f>
        <v>0</v>
      </c>
      <c r="AA17" s="65" t="s">
        <v>46</v>
      </c>
      <c r="AB17" s="66"/>
      <c r="AC17" s="13"/>
      <c r="AE17" s="13"/>
      <c r="AF17" s="13"/>
      <c r="AG17" s="13"/>
      <c r="AH17" s="13"/>
      <c r="AI17" s="13"/>
    </row>
    <row r="18" spans="1:35" s="37" customFormat="1" ht="18.95" customHeight="1" x14ac:dyDescent="0.3">
      <c r="A18" s="30"/>
      <c r="B18" s="51"/>
      <c r="C18" s="32"/>
      <c r="D18" s="27"/>
      <c r="E18" s="33"/>
      <c r="F18" s="27"/>
      <c r="G18" s="32"/>
      <c r="H18" s="27"/>
      <c r="I18" s="33"/>
      <c r="J18" s="27"/>
      <c r="K18" s="42"/>
      <c r="L18" s="35"/>
      <c r="M18" s="46"/>
      <c r="N18" s="35"/>
      <c r="O18" s="34"/>
      <c r="P18" s="35"/>
      <c r="Q18" s="36"/>
      <c r="R18" s="336"/>
      <c r="T18" s="59"/>
      <c r="U18" s="67"/>
      <c r="W18" s="67"/>
      <c r="X18" s="67"/>
      <c r="Y18" s="63"/>
      <c r="Z18" s="396"/>
      <c r="AA18" s="65"/>
      <c r="AB18" s="66"/>
      <c r="AC18" s="13"/>
      <c r="AE18" s="13"/>
      <c r="AF18" s="13"/>
      <c r="AG18" s="13"/>
      <c r="AH18" s="13"/>
      <c r="AI18" s="13"/>
    </row>
    <row r="19" spans="1:35" s="37" customFormat="1" ht="18.95" customHeight="1" x14ac:dyDescent="0.35">
      <c r="A19" s="47" t="s">
        <v>21</v>
      </c>
      <c r="B19" s="679" t="str">
        <f>'Hoja de trabajo'!D51</f>
        <v>APOYOS A CENTROS Y ORGANIZACIONES DE EDUCACIÓN                                             U080</v>
      </c>
      <c r="C19" s="480">
        <v>0</v>
      </c>
      <c r="D19" s="481">
        <v>0</v>
      </c>
      <c r="E19" s="482">
        <v>0</v>
      </c>
      <c r="F19" s="39"/>
      <c r="G19" s="480">
        <v>0</v>
      </c>
      <c r="H19" s="481">
        <v>0</v>
      </c>
      <c r="I19" s="482">
        <v>0</v>
      </c>
      <c r="J19" s="27"/>
      <c r="K19" s="42">
        <f>'Hoja de trabajo'!H34</f>
        <v>0</v>
      </c>
      <c r="L19" s="48">
        <f>'Hoja de trabajo'!I34</f>
        <v>0</v>
      </c>
      <c r="M19" s="49">
        <f>'Hoja de trabajo'!J34</f>
        <v>0</v>
      </c>
      <c r="N19" s="35"/>
      <c r="O19" s="42">
        <f>'Fracción III 1er 2020'!Q19+K19</f>
        <v>0</v>
      </c>
      <c r="P19" s="48">
        <f>O19+L19</f>
        <v>0</v>
      </c>
      <c r="Q19" s="50">
        <f>P19+M19</f>
        <v>0</v>
      </c>
      <c r="R19" s="337"/>
      <c r="T19" s="59"/>
      <c r="U19" s="67"/>
      <c r="W19" s="61" t="s">
        <v>41</v>
      </c>
      <c r="X19" s="67"/>
      <c r="Y19" s="63">
        <f>'Fracción III 1er 2020'!Y19</f>
        <v>0</v>
      </c>
      <c r="Z19" s="395">
        <f>'Fracción III 1er 2020'!Z19</f>
        <v>0</v>
      </c>
      <c r="AA19" s="65" t="s">
        <v>47</v>
      </c>
      <c r="AB19" s="66"/>
      <c r="AC19" s="13"/>
      <c r="AE19" s="13"/>
      <c r="AF19" s="13"/>
      <c r="AG19" s="13"/>
      <c r="AH19" s="13"/>
      <c r="AI19" s="13"/>
    </row>
    <row r="20" spans="1:35" s="37" customFormat="1" ht="18.95" customHeight="1" x14ac:dyDescent="0.3">
      <c r="A20" s="30"/>
      <c r="B20" s="679"/>
      <c r="C20" s="32"/>
      <c r="D20" s="27"/>
      <c r="E20" s="33"/>
      <c r="F20" s="27"/>
      <c r="G20" s="32"/>
      <c r="H20" s="27"/>
      <c r="I20" s="33"/>
      <c r="J20" s="27"/>
      <c r="K20" s="34"/>
      <c r="L20" s="35"/>
      <c r="M20" s="46"/>
      <c r="N20" s="35"/>
      <c r="O20" s="34"/>
      <c r="P20" s="35"/>
      <c r="Q20" s="36"/>
      <c r="R20" s="336"/>
      <c r="T20" s="59"/>
      <c r="U20" s="67"/>
      <c r="W20" s="67"/>
      <c r="X20" s="67"/>
      <c r="Y20" s="67"/>
      <c r="Z20" s="67"/>
      <c r="AA20" s="65"/>
      <c r="AB20" s="66"/>
      <c r="AC20" s="13"/>
      <c r="AF20" s="13"/>
      <c r="AG20" s="13"/>
      <c r="AH20" s="13"/>
      <c r="AI20" s="13"/>
    </row>
    <row r="21" spans="1:35" s="37" customFormat="1" ht="18.95" customHeight="1" thickBot="1" x14ac:dyDescent="0.35">
      <c r="A21" s="30"/>
      <c r="B21" s="51"/>
      <c r="C21" s="32"/>
      <c r="D21" s="27"/>
      <c r="E21" s="33"/>
      <c r="F21" s="27"/>
      <c r="G21" s="32"/>
      <c r="H21" s="27"/>
      <c r="I21" s="33"/>
      <c r="J21" s="27"/>
      <c r="K21" s="34"/>
      <c r="L21" s="35"/>
      <c r="M21" s="46"/>
      <c r="N21" s="35"/>
      <c r="O21" s="34"/>
      <c r="P21" s="35"/>
      <c r="Q21" s="36"/>
      <c r="R21" s="336"/>
      <c r="T21" s="59"/>
      <c r="U21" s="67"/>
      <c r="W21" s="67" t="s">
        <v>43</v>
      </c>
      <c r="X21" s="62"/>
      <c r="Y21" s="78">
        <f>Y17+Y19</f>
        <v>0</v>
      </c>
      <c r="Z21" s="64">
        <f>Z17+Z19</f>
        <v>0</v>
      </c>
      <c r="AA21" s="65" t="s">
        <v>48</v>
      </c>
      <c r="AB21" s="66"/>
      <c r="AC21" s="13"/>
      <c r="AD21" s="13"/>
      <c r="AG21" s="13"/>
      <c r="AH21" s="13"/>
      <c r="AI21" s="13"/>
    </row>
    <row r="22" spans="1:35" s="37" customFormat="1" ht="18.95" customHeight="1" thickTop="1" thickBot="1" x14ac:dyDescent="0.4">
      <c r="A22" s="47" t="s">
        <v>21</v>
      </c>
      <c r="B22" s="666" t="str">
        <f>'Hoja de trabajo'!D52</f>
        <v>PROGRAMA PARA EL DESARROLLO PROFESIONAL DOCENTE (PRODEP)                   S247</v>
      </c>
      <c r="C22" s="480">
        <v>0</v>
      </c>
      <c r="D22" s="481">
        <v>0</v>
      </c>
      <c r="E22" s="482">
        <v>0</v>
      </c>
      <c r="F22" s="39"/>
      <c r="G22" s="480">
        <v>0</v>
      </c>
      <c r="H22" s="481">
        <v>0</v>
      </c>
      <c r="I22" s="482">
        <v>0</v>
      </c>
      <c r="J22" s="27"/>
      <c r="K22" s="42">
        <f>'Hoja de trabajo'!H36</f>
        <v>0</v>
      </c>
      <c r="L22" s="48">
        <f>'Hoja de trabajo'!I36</f>
        <v>0</v>
      </c>
      <c r="M22" s="49">
        <f>'Hoja de trabajo'!J36</f>
        <v>0</v>
      </c>
      <c r="N22" s="35"/>
      <c r="O22" s="42">
        <f>'Fracción III 1er 2020'!Q22+K22</f>
        <v>0</v>
      </c>
      <c r="P22" s="48">
        <f>O22+L22</f>
        <v>0</v>
      </c>
      <c r="Q22" s="50">
        <f>P22+M22</f>
        <v>0</v>
      </c>
      <c r="R22" s="337"/>
      <c r="T22" s="79"/>
      <c r="U22" s="80"/>
      <c r="V22" s="80"/>
      <c r="W22" s="80"/>
      <c r="X22" s="80"/>
      <c r="Y22" s="80"/>
      <c r="Z22" s="80"/>
      <c r="AA22" s="80"/>
      <c r="AB22" s="81"/>
      <c r="AC22" s="13"/>
      <c r="AD22" s="13"/>
      <c r="AG22" s="13"/>
      <c r="AH22" s="13"/>
      <c r="AI22" s="13"/>
    </row>
    <row r="23" spans="1:35" s="37" customFormat="1" ht="18.95" customHeight="1" x14ac:dyDescent="0.3">
      <c r="A23" s="30"/>
      <c r="B23" s="666"/>
      <c r="C23" s="32"/>
      <c r="D23" s="27"/>
      <c r="E23" s="33"/>
      <c r="F23" s="27"/>
      <c r="G23" s="32"/>
      <c r="H23" s="27"/>
      <c r="I23" s="33"/>
      <c r="J23" s="27"/>
      <c r="K23" s="34"/>
      <c r="L23" s="35"/>
      <c r="M23" s="46"/>
      <c r="N23" s="35"/>
      <c r="O23" s="34"/>
      <c r="P23" s="35"/>
      <c r="Q23" s="36"/>
      <c r="R23" s="336"/>
      <c r="T23" s="13"/>
      <c r="U23" s="13"/>
      <c r="V23" s="13"/>
      <c r="W23" s="13"/>
      <c r="X23" s="13"/>
      <c r="Y23" s="13"/>
      <c r="Z23" s="13"/>
      <c r="AA23" s="13"/>
      <c r="AB23" s="13"/>
      <c r="AC23" s="13"/>
      <c r="AD23" s="13"/>
      <c r="AG23" s="13"/>
      <c r="AH23" s="13"/>
      <c r="AI23" s="13"/>
    </row>
    <row r="24" spans="1:35" s="37" customFormat="1" ht="18.95" customHeight="1" x14ac:dyDescent="0.3">
      <c r="A24" s="30"/>
      <c r="B24" s="51"/>
      <c r="C24" s="32"/>
      <c r="D24" s="27"/>
      <c r="E24" s="33"/>
      <c r="F24" s="27"/>
      <c r="G24" s="32"/>
      <c r="H24" s="27"/>
      <c r="I24" s="33"/>
      <c r="J24" s="27"/>
      <c r="K24" s="34"/>
      <c r="L24" s="35"/>
      <c r="M24" s="46"/>
      <c r="N24" s="35"/>
      <c r="O24" s="34"/>
      <c r="P24" s="35"/>
      <c r="Q24" s="36"/>
      <c r="R24" s="336"/>
      <c r="T24" s="67"/>
      <c r="U24" s="67"/>
      <c r="V24" s="13"/>
      <c r="W24" s="399" t="s">
        <v>71</v>
      </c>
      <c r="X24" s="400"/>
      <c r="Y24" s="726" t="s">
        <v>260</v>
      </c>
      <c r="Z24" s="88"/>
      <c r="AC24" s="13"/>
      <c r="AD24" s="13"/>
      <c r="AE24" s="13"/>
      <c r="AG24" s="13"/>
      <c r="AH24" s="13"/>
      <c r="AI24" s="13"/>
    </row>
    <row r="25" spans="1:35" s="37" customFormat="1" ht="18.95" customHeight="1" x14ac:dyDescent="0.35">
      <c r="A25" s="47" t="s">
        <v>21</v>
      </c>
      <c r="B25" s="678" t="str">
        <f>'Hoja de trabajo'!D53</f>
        <v>PROGRAMA FORTALECIMIENTO A LA EXCELENCIA EDUCATIVA (PROFEXCE)            S300</v>
      </c>
      <c r="C25" s="480">
        <v>0</v>
      </c>
      <c r="D25" s="481">
        <v>0</v>
      </c>
      <c r="E25" s="482">
        <v>0</v>
      </c>
      <c r="F25" s="39"/>
      <c r="G25" s="480">
        <v>0</v>
      </c>
      <c r="H25" s="481">
        <v>0</v>
      </c>
      <c r="I25" s="482">
        <v>0</v>
      </c>
      <c r="J25" s="27"/>
      <c r="K25" s="42">
        <f>'Hoja de trabajo'!H38</f>
        <v>0</v>
      </c>
      <c r="L25" s="48">
        <f>'Hoja de trabajo'!I38</f>
        <v>0</v>
      </c>
      <c r="M25" s="49">
        <f>'Hoja de trabajo'!J38</f>
        <v>0</v>
      </c>
      <c r="N25" s="35"/>
      <c r="O25" s="42">
        <f>'Fracción III 1er 2020'!Q25+K25</f>
        <v>0</v>
      </c>
      <c r="P25" s="48">
        <f>O25+L25</f>
        <v>0</v>
      </c>
      <c r="Q25" s="50">
        <f>P25+M25</f>
        <v>0</v>
      </c>
      <c r="R25" s="337"/>
      <c r="V25" s="13"/>
      <c r="W25" s="91" t="s">
        <v>72</v>
      </c>
      <c r="X25" s="393" t="s">
        <v>73</v>
      </c>
      <c r="Y25" s="727" t="s">
        <v>43</v>
      </c>
      <c r="Z25" s="13"/>
      <c r="AD25" s="13"/>
      <c r="AE25" s="13"/>
      <c r="AF25" s="13"/>
      <c r="AG25" s="13"/>
      <c r="AH25" s="13"/>
      <c r="AI25" s="13"/>
    </row>
    <row r="26" spans="1:35" s="37" customFormat="1" ht="18.95" customHeight="1" x14ac:dyDescent="0.3">
      <c r="A26" s="30"/>
      <c r="B26" s="678"/>
      <c r="C26" s="32"/>
      <c r="D26" s="27"/>
      <c r="E26" s="33"/>
      <c r="F26" s="27"/>
      <c r="G26" s="32"/>
      <c r="H26" s="27"/>
      <c r="I26" s="33"/>
      <c r="J26" s="27"/>
      <c r="K26" s="34"/>
      <c r="L26" s="35"/>
      <c r="M26" s="46"/>
      <c r="N26" s="35"/>
      <c r="O26" s="34"/>
      <c r="P26" s="35"/>
      <c r="Q26" s="36"/>
      <c r="R26" s="336"/>
      <c r="V26" s="13" t="s">
        <v>70</v>
      </c>
      <c r="W26" s="94">
        <f>'Fracción III 1er 2020'!W26</f>
        <v>0</v>
      </c>
      <c r="X26" s="96">
        <f>X30*$Z17</f>
        <v>0</v>
      </c>
      <c r="Y26" s="95">
        <f>W26+X26</f>
        <v>0</v>
      </c>
      <c r="Z26" s="13"/>
      <c r="AD26" s="13"/>
      <c r="AE26" s="13"/>
      <c r="AF26" s="13"/>
      <c r="AG26" s="13"/>
      <c r="AH26" s="13"/>
      <c r="AI26" s="13"/>
    </row>
    <row r="27" spans="1:35" s="37" customFormat="1" ht="18.95" customHeight="1" x14ac:dyDescent="0.3">
      <c r="A27" s="30"/>
      <c r="B27" s="51"/>
      <c r="C27" s="32"/>
      <c r="D27" s="27"/>
      <c r="E27" s="33"/>
      <c r="F27" s="27"/>
      <c r="G27" s="32"/>
      <c r="H27" s="27"/>
      <c r="I27" s="33"/>
      <c r="J27" s="27"/>
      <c r="K27" s="34"/>
      <c r="L27" s="35"/>
      <c r="M27" s="46"/>
      <c r="N27" s="35"/>
      <c r="O27" s="34"/>
      <c r="P27" s="35"/>
      <c r="Q27" s="36"/>
      <c r="R27" s="336"/>
      <c r="T27" s="13"/>
      <c r="U27" s="13"/>
      <c r="V27" s="13"/>
      <c r="W27" s="95"/>
      <c r="X27" s="96"/>
      <c r="Y27" s="95"/>
      <c r="Z27" s="13"/>
      <c r="AC27" s="13"/>
      <c r="AD27" s="13"/>
      <c r="AE27" s="13"/>
      <c r="AF27" s="13"/>
      <c r="AG27" s="13"/>
      <c r="AH27" s="13"/>
      <c r="AI27" s="13"/>
    </row>
    <row r="28" spans="1:35" s="37" customFormat="1" ht="18.95" customHeight="1" x14ac:dyDescent="0.35">
      <c r="A28" s="47" t="s">
        <v>21</v>
      </c>
      <c r="B28" s="666" t="str">
        <f>'Hoja de trabajo'!D54</f>
        <v>AAA</v>
      </c>
      <c r="C28" s="480">
        <v>0</v>
      </c>
      <c r="D28" s="481">
        <v>0</v>
      </c>
      <c r="E28" s="482">
        <v>0</v>
      </c>
      <c r="F28" s="39"/>
      <c r="G28" s="480">
        <v>0</v>
      </c>
      <c r="H28" s="481">
        <v>0</v>
      </c>
      <c r="I28" s="482">
        <v>0</v>
      </c>
      <c r="J28" s="27"/>
      <c r="K28" s="42">
        <f>'Hoja de trabajo'!H40</f>
        <v>0</v>
      </c>
      <c r="L28" s="48">
        <f>'Hoja de trabajo'!I40</f>
        <v>0</v>
      </c>
      <c r="M28" s="49">
        <f>'Hoja de trabajo'!J40</f>
        <v>0</v>
      </c>
      <c r="N28" s="35"/>
      <c r="O28" s="42">
        <f>'Fracción III 1er 2020'!Q28+K28</f>
        <v>0</v>
      </c>
      <c r="P28" s="48">
        <f>O28+L28</f>
        <v>0</v>
      </c>
      <c r="Q28" s="50">
        <f>P28+M28</f>
        <v>0</v>
      </c>
      <c r="R28" s="337"/>
      <c r="S28" s="13"/>
      <c r="T28" s="13"/>
      <c r="U28" s="13"/>
      <c r="V28" s="13" t="s">
        <v>41</v>
      </c>
      <c r="W28" s="101">
        <f>'Fracción III 1er 2020'!W28</f>
        <v>0</v>
      </c>
      <c r="X28" s="102">
        <f>X30*$Z19</f>
        <v>0</v>
      </c>
      <c r="Y28" s="101">
        <f>W28+X28</f>
        <v>0</v>
      </c>
      <c r="Z28" s="13"/>
      <c r="AC28" s="13"/>
      <c r="AD28" s="13"/>
      <c r="AE28" s="13"/>
      <c r="AF28" s="13"/>
      <c r="AG28" s="13"/>
      <c r="AH28" s="13"/>
      <c r="AI28" s="13"/>
    </row>
    <row r="29" spans="1:35" s="37" customFormat="1" ht="18.95" customHeight="1" x14ac:dyDescent="0.3">
      <c r="A29" s="30"/>
      <c r="B29" s="666"/>
      <c r="C29" s="32"/>
      <c r="D29" s="27"/>
      <c r="E29" s="33"/>
      <c r="F29" s="27"/>
      <c r="G29" s="32"/>
      <c r="H29" s="27"/>
      <c r="I29" s="33"/>
      <c r="J29" s="27"/>
      <c r="K29" s="34"/>
      <c r="L29" s="35"/>
      <c r="M29" s="46"/>
      <c r="N29" s="35"/>
      <c r="O29" s="34"/>
      <c r="P29" s="35"/>
      <c r="Q29" s="36"/>
      <c r="R29" s="336"/>
      <c r="S29" s="13"/>
      <c r="T29" s="13"/>
      <c r="U29" s="13"/>
      <c r="V29" s="13"/>
      <c r="W29" s="106"/>
      <c r="X29" s="107"/>
      <c r="Y29" s="106"/>
      <c r="Z29" s="13"/>
      <c r="AC29" s="13"/>
      <c r="AD29" s="13"/>
      <c r="AE29" s="13"/>
      <c r="AF29" s="13"/>
      <c r="AG29" s="13"/>
      <c r="AH29" s="13"/>
      <c r="AI29" s="13"/>
    </row>
    <row r="30" spans="1:35" s="37" customFormat="1" ht="18.95" customHeight="1" thickBot="1" x14ac:dyDescent="0.35">
      <c r="A30" s="30"/>
      <c r="B30" s="31"/>
      <c r="C30" s="32"/>
      <c r="D30" s="27"/>
      <c r="E30" s="33"/>
      <c r="F30" s="27"/>
      <c r="G30" s="32"/>
      <c r="H30" s="27"/>
      <c r="I30" s="33"/>
      <c r="J30" s="27"/>
      <c r="K30" s="34"/>
      <c r="L30" s="35"/>
      <c r="M30" s="46"/>
      <c r="N30" s="35"/>
      <c r="O30" s="34"/>
      <c r="P30" s="35"/>
      <c r="Q30" s="36"/>
      <c r="R30" s="336"/>
      <c r="S30" s="13"/>
      <c r="T30" s="13"/>
      <c r="U30" s="13"/>
      <c r="V30" s="13"/>
      <c r="W30" s="111">
        <f>W26+W28</f>
        <v>0</v>
      </c>
      <c r="X30" s="112">
        <f>'Fracción I 2020'!L12-'Fracción I 2020'!F12</f>
        <v>0</v>
      </c>
      <c r="Y30" s="111">
        <f>Y26+Y28</f>
        <v>0</v>
      </c>
      <c r="Z30" s="13"/>
      <c r="AC30" s="13"/>
      <c r="AD30" s="13"/>
      <c r="AE30" s="13"/>
      <c r="AF30" s="13"/>
      <c r="AG30" s="13"/>
      <c r="AH30" s="13"/>
      <c r="AI30" s="13"/>
    </row>
    <row r="31" spans="1:35" s="37" customFormat="1" ht="18.95" customHeight="1" thickTop="1" x14ac:dyDescent="0.35">
      <c r="A31" s="47" t="s">
        <v>21</v>
      </c>
      <c r="B31" s="666" t="str">
        <f>'Hoja de trabajo'!D55</f>
        <v>BBB</v>
      </c>
      <c r="C31" s="480">
        <v>0</v>
      </c>
      <c r="D31" s="481">
        <v>0</v>
      </c>
      <c r="E31" s="482">
        <v>0</v>
      </c>
      <c r="F31" s="39"/>
      <c r="G31" s="480">
        <v>0</v>
      </c>
      <c r="H31" s="481">
        <v>0</v>
      </c>
      <c r="I31" s="482">
        <v>0</v>
      </c>
      <c r="J31" s="27"/>
      <c r="K31" s="42">
        <f>'Hoja de trabajo'!H42</f>
        <v>0</v>
      </c>
      <c r="L31" s="48">
        <f>'Hoja de trabajo'!I42</f>
        <v>0</v>
      </c>
      <c r="M31" s="49">
        <f>'Hoja de trabajo'!J42</f>
        <v>0</v>
      </c>
      <c r="N31" s="35"/>
      <c r="O31" s="42">
        <f>'Fracción III 1er 2020'!Q31+K31</f>
        <v>0</v>
      </c>
      <c r="P31" s="48">
        <f>O31+L31</f>
        <v>0</v>
      </c>
      <c r="Q31" s="50">
        <f>P31+M31</f>
        <v>0</v>
      </c>
      <c r="R31" s="337"/>
      <c r="S31" s="56"/>
      <c r="T31" s="13"/>
      <c r="U31" s="13"/>
      <c r="V31" s="13"/>
      <c r="W31" s="113"/>
      <c r="X31" s="113"/>
      <c r="Y31" s="13"/>
      <c r="Z31" s="13"/>
      <c r="AC31" s="13"/>
      <c r="AD31" s="13"/>
      <c r="AE31" s="13"/>
      <c r="AF31" s="13"/>
      <c r="AG31" s="13"/>
      <c r="AH31" s="13"/>
      <c r="AI31" s="13"/>
    </row>
    <row r="32" spans="1:35" s="37" customFormat="1" ht="18.95" customHeight="1" x14ac:dyDescent="0.3">
      <c r="A32" s="30"/>
      <c r="B32" s="666"/>
      <c r="C32" s="32"/>
      <c r="D32" s="27"/>
      <c r="E32" s="33"/>
      <c r="F32" s="27"/>
      <c r="G32" s="32"/>
      <c r="H32" s="27"/>
      <c r="I32" s="33"/>
      <c r="J32" s="27"/>
      <c r="K32" s="34"/>
      <c r="L32" s="35"/>
      <c r="M32" s="46"/>
      <c r="N32" s="35"/>
      <c r="O32" s="34"/>
      <c r="P32" s="35"/>
      <c r="Q32" s="36"/>
      <c r="R32" s="336"/>
      <c r="S32" s="56"/>
      <c r="T32" s="13"/>
      <c r="U32" s="114"/>
      <c r="V32" s="699" t="s">
        <v>270</v>
      </c>
      <c r="W32" s="699"/>
      <c r="AC32" s="13"/>
      <c r="AD32" s="13"/>
      <c r="AE32" s="13"/>
      <c r="AF32" s="13"/>
      <c r="AG32" s="13"/>
      <c r="AH32" s="13"/>
      <c r="AI32" s="13"/>
    </row>
    <row r="33" spans="1:35" s="37" customFormat="1" ht="18.95" customHeight="1" thickBot="1" x14ac:dyDescent="0.35">
      <c r="A33" s="68"/>
      <c r="B33" s="69"/>
      <c r="C33" s="70"/>
      <c r="D33" s="71"/>
      <c r="E33" s="72"/>
      <c r="F33" s="71"/>
      <c r="G33" s="70"/>
      <c r="H33" s="71"/>
      <c r="I33" s="72"/>
      <c r="J33" s="71"/>
      <c r="K33" s="73"/>
      <c r="L33" s="74"/>
      <c r="M33" s="75"/>
      <c r="N33" s="74"/>
      <c r="O33" s="73"/>
      <c r="P33" s="74"/>
      <c r="Q33" s="76"/>
      <c r="R33" s="336"/>
      <c r="S33" s="56"/>
      <c r="U33" s="114"/>
      <c r="V33" s="700"/>
      <c r="W33" s="700"/>
      <c r="AC33" s="13"/>
      <c r="AD33" s="13"/>
      <c r="AE33" s="13"/>
      <c r="AF33" s="13"/>
      <c r="AG33" s="13"/>
      <c r="AH33" s="13"/>
      <c r="AI33" s="13"/>
    </row>
    <row r="34" spans="1:35" s="37" customFormat="1" x14ac:dyDescent="0.3">
      <c r="A34" s="517"/>
      <c r="B34" s="27"/>
      <c r="C34" s="27"/>
      <c r="D34" s="27"/>
      <c r="E34" s="27"/>
      <c r="F34" s="27"/>
      <c r="G34" s="27"/>
      <c r="H34" s="27"/>
      <c r="I34" s="27"/>
      <c r="J34" s="27"/>
      <c r="K34" s="35"/>
      <c r="L34" s="35"/>
      <c r="M34" s="35"/>
      <c r="N34" s="35"/>
      <c r="O34" s="35"/>
      <c r="P34" s="35"/>
      <c r="Q34" s="77"/>
      <c r="R34" s="336"/>
      <c r="S34" s="13"/>
      <c r="U34" s="114"/>
      <c r="V34" s="115" t="s">
        <v>175</v>
      </c>
      <c r="W34" s="116"/>
      <c r="AC34" s="13"/>
      <c r="AD34" s="13"/>
      <c r="AE34" s="13"/>
      <c r="AF34" s="13"/>
      <c r="AG34" s="13"/>
      <c r="AH34" s="13"/>
      <c r="AI34" s="13"/>
    </row>
    <row r="35" spans="1:35" s="37" customFormat="1" x14ac:dyDescent="0.3">
      <c r="A35" s="30"/>
      <c r="B35" s="27"/>
      <c r="C35" s="27"/>
      <c r="D35" s="27"/>
      <c r="E35" s="27"/>
      <c r="F35" s="27"/>
      <c r="G35" s="27"/>
      <c r="H35" s="27"/>
      <c r="I35" s="27"/>
      <c r="J35" s="27"/>
      <c r="K35" s="35"/>
      <c r="L35" s="35"/>
      <c r="M35" s="35"/>
      <c r="N35" s="35"/>
      <c r="O35" s="35"/>
      <c r="P35" s="35"/>
      <c r="Q35" s="36"/>
      <c r="R35" s="336"/>
      <c r="S35" s="13"/>
      <c r="U35" s="114"/>
      <c r="V35" s="118"/>
      <c r="W35" s="119"/>
      <c r="AC35" s="13"/>
      <c r="AD35" s="13"/>
      <c r="AE35" s="13"/>
      <c r="AF35" s="13"/>
      <c r="AG35" s="13"/>
      <c r="AH35" s="13"/>
      <c r="AI35" s="13"/>
    </row>
    <row r="36" spans="1:35" s="37" customFormat="1" ht="15.75" thickBot="1" x14ac:dyDescent="0.35">
      <c r="A36" s="130"/>
      <c r="B36" s="82" t="s">
        <v>20</v>
      </c>
      <c r="C36" s="83">
        <f>C12+C16+C19+C22+C25+C28+C31</f>
        <v>0</v>
      </c>
      <c r="D36" s="83">
        <f>D12+D16+D19+D22+D25+D28+D31</f>
        <v>0</v>
      </c>
      <c r="E36" s="83">
        <f>E12+E16+E19+E22+E25+E28+E31</f>
        <v>0</v>
      </c>
      <c r="F36" s="82"/>
      <c r="G36" s="83">
        <f>G12+G16+G19+G22+G25+G28+G31</f>
        <v>0</v>
      </c>
      <c r="H36" s="83">
        <f>H12+H16+H19+H22+H25+H28+H31</f>
        <v>0</v>
      </c>
      <c r="I36" s="83">
        <f>I12+I16+I19+I22+I25+I28+I31</f>
        <v>0</v>
      </c>
      <c r="J36" s="82"/>
      <c r="K36" s="83">
        <f>K12+K16+K19+K22+K25+K28+K31</f>
        <v>0</v>
      </c>
      <c r="L36" s="83">
        <f>L12+L16+L19+L22+L25+L28+L31</f>
        <v>0</v>
      </c>
      <c r="M36" s="83">
        <f>M12+M16+M19+M22+M25+M28+M31</f>
        <v>0</v>
      </c>
      <c r="N36" s="84"/>
      <c r="O36" s="83">
        <f>O12+O16+O19+O22+O25+O28+O31</f>
        <v>0</v>
      </c>
      <c r="P36" s="83">
        <f>P12+P16+P19+P22+P25+P28+P31</f>
        <v>0</v>
      </c>
      <c r="Q36" s="85">
        <f>Q12+Q16+Q19+Q22+Q25+Q28+Q31</f>
        <v>0</v>
      </c>
      <c r="R36" s="338"/>
      <c r="S36" s="120"/>
      <c r="U36" s="374" t="s">
        <v>178</v>
      </c>
      <c r="V36" s="121" t="s">
        <v>48</v>
      </c>
      <c r="W36" s="122">
        <f>'Fracción I 2020'!L38</f>
        <v>0</v>
      </c>
      <c r="AC36" s="13"/>
      <c r="AD36" s="13"/>
      <c r="AE36" s="13"/>
      <c r="AF36" s="13"/>
      <c r="AG36" s="13"/>
      <c r="AH36" s="13"/>
      <c r="AI36" s="13"/>
    </row>
    <row r="37" spans="1:35" s="37" customFormat="1" ht="15.75" thickTop="1" x14ac:dyDescent="0.3">
      <c r="A37" s="518"/>
      <c r="C37" s="86"/>
      <c r="D37" s="86"/>
      <c r="E37" s="86"/>
      <c r="F37" s="86"/>
      <c r="G37" s="86"/>
      <c r="H37" s="86"/>
      <c r="I37" s="86"/>
      <c r="J37" s="86"/>
      <c r="K37" s="86"/>
      <c r="L37" s="86"/>
      <c r="M37" s="86"/>
      <c r="N37" s="86"/>
      <c r="O37" s="86"/>
      <c r="P37" s="86"/>
      <c r="Q37" s="87"/>
      <c r="R37" s="336"/>
      <c r="S37" s="13"/>
      <c r="U37" s="114"/>
      <c r="V37" s="121"/>
      <c r="W37" s="119"/>
      <c r="AC37" s="13"/>
      <c r="AD37" s="13"/>
      <c r="AE37" s="13"/>
      <c r="AF37" s="13"/>
      <c r="AG37" s="13"/>
      <c r="AH37" s="13"/>
      <c r="AI37" s="13"/>
    </row>
    <row r="38" spans="1:35" s="37" customFormat="1" x14ac:dyDescent="0.3">
      <c r="A38" s="130"/>
      <c r="B38" s="82" t="s">
        <v>19</v>
      </c>
      <c r="C38" s="89">
        <f>C36</f>
        <v>0</v>
      </c>
      <c r="D38" s="89">
        <f>D36+C38</f>
        <v>0</v>
      </c>
      <c r="E38" s="89">
        <f>E36+D38</f>
        <v>0</v>
      </c>
      <c r="F38" s="82"/>
      <c r="G38" s="89">
        <f>G36+E38</f>
        <v>0</v>
      </c>
      <c r="H38" s="89">
        <f>H36+G38</f>
        <v>0</v>
      </c>
      <c r="I38" s="89">
        <f>I36+H38</f>
        <v>0</v>
      </c>
      <c r="J38" s="82"/>
      <c r="K38" s="89">
        <f>K36+I38</f>
        <v>0</v>
      </c>
      <c r="L38" s="89">
        <f>L36+K38</f>
        <v>0</v>
      </c>
      <c r="M38" s="89">
        <f>M36+L38</f>
        <v>0</v>
      </c>
      <c r="N38" s="84"/>
      <c r="O38" s="89">
        <f>C36+G36+K36</f>
        <v>0</v>
      </c>
      <c r="P38" s="89">
        <f>D36+H36+L36+O38</f>
        <v>0</v>
      </c>
      <c r="Q38" s="90">
        <f>E36+I36+M36+P38</f>
        <v>0</v>
      </c>
      <c r="R38" s="338"/>
      <c r="S38" s="13"/>
      <c r="U38" s="375" t="s">
        <v>179</v>
      </c>
      <c r="V38" s="121" t="s">
        <v>46</v>
      </c>
      <c r="W38" s="122">
        <f>'Fracción II 2do 2020'!U54</f>
        <v>0</v>
      </c>
      <c r="AC38" s="123"/>
      <c r="AD38" s="13"/>
      <c r="AE38" s="13"/>
      <c r="AF38" s="13"/>
      <c r="AG38" s="13"/>
      <c r="AH38" s="13"/>
      <c r="AI38" s="13"/>
    </row>
    <row r="39" spans="1:35" s="37" customFormat="1" x14ac:dyDescent="0.3">
      <c r="A39" s="130"/>
      <c r="B39" s="82"/>
      <c r="C39" s="82"/>
      <c r="D39" s="82"/>
      <c r="E39" s="82"/>
      <c r="F39" s="82"/>
      <c r="G39" s="82"/>
      <c r="H39" s="82"/>
      <c r="I39" s="82"/>
      <c r="J39" s="82"/>
      <c r="K39" s="82"/>
      <c r="L39" s="82"/>
      <c r="M39" s="82"/>
      <c r="N39" s="84"/>
      <c r="O39" s="82"/>
      <c r="P39" s="82"/>
      <c r="Q39" s="93"/>
      <c r="R39" s="339"/>
      <c r="S39" s="13"/>
      <c r="T39" s="13"/>
      <c r="U39" s="114"/>
      <c r="V39" s="121"/>
      <c r="W39" s="119"/>
      <c r="X39" s="13"/>
      <c r="Y39" s="13"/>
      <c r="Z39" s="13"/>
      <c r="AA39" s="13"/>
      <c r="AB39" s="13"/>
      <c r="AC39" s="13"/>
      <c r="AD39" s="13"/>
      <c r="AE39" s="13"/>
      <c r="AF39" s="13"/>
      <c r="AG39" s="13"/>
      <c r="AH39" s="13"/>
      <c r="AI39" s="13"/>
    </row>
    <row r="40" spans="1:35" s="37" customFormat="1" x14ac:dyDescent="0.3">
      <c r="A40" s="131"/>
      <c r="B40" s="82" t="s">
        <v>86</v>
      </c>
      <c r="C40" s="97"/>
      <c r="D40" s="98"/>
      <c r="E40" s="98">
        <f>C36+D36+E36</f>
        <v>0</v>
      </c>
      <c r="F40" s="97"/>
      <c r="G40" s="97"/>
      <c r="H40" s="98"/>
      <c r="I40" s="98">
        <f>G36+H36+I36</f>
        <v>0</v>
      </c>
      <c r="J40" s="97"/>
      <c r="K40" s="97"/>
      <c r="L40" s="98"/>
      <c r="M40" s="98">
        <f>K36+L36+M36</f>
        <v>0</v>
      </c>
      <c r="N40" s="97"/>
      <c r="O40" s="97"/>
      <c r="P40" s="98"/>
      <c r="Q40" s="99">
        <f>E40+I40+M40</f>
        <v>0</v>
      </c>
      <c r="R40" s="340"/>
      <c r="S40" s="13"/>
      <c r="T40" s="13"/>
      <c r="U40" s="375" t="s">
        <v>179</v>
      </c>
      <c r="V40" s="121" t="s">
        <v>47</v>
      </c>
      <c r="W40" s="122">
        <f>Q40</f>
        <v>0</v>
      </c>
      <c r="X40" s="13"/>
      <c r="Y40" s="13"/>
      <c r="Z40" s="13"/>
      <c r="AA40" s="13"/>
      <c r="AB40" s="13"/>
      <c r="AC40" s="13"/>
      <c r="AD40" s="13"/>
      <c r="AE40" s="13"/>
      <c r="AF40" s="13"/>
      <c r="AG40" s="13"/>
      <c r="AH40" s="13"/>
      <c r="AI40" s="13"/>
    </row>
    <row r="41" spans="1:35" s="37" customFormat="1" x14ac:dyDescent="0.3">
      <c r="A41" s="30"/>
      <c r="B41" s="27"/>
      <c r="C41" s="27"/>
      <c r="D41" s="27"/>
      <c r="E41" s="27"/>
      <c r="F41" s="27"/>
      <c r="G41" s="27"/>
      <c r="H41" s="27"/>
      <c r="I41" s="27"/>
      <c r="J41" s="27"/>
      <c r="K41" s="27"/>
      <c r="L41" s="27"/>
      <c r="M41" s="27"/>
      <c r="N41" s="27"/>
      <c r="O41" s="27"/>
      <c r="P41" s="27"/>
      <c r="Q41" s="100"/>
      <c r="R41" s="335"/>
      <c r="S41" s="13"/>
      <c r="T41" s="13"/>
      <c r="U41" s="124"/>
      <c r="V41" s="118"/>
      <c r="W41" s="119"/>
      <c r="X41" s="13"/>
      <c r="Y41" s="13"/>
      <c r="Z41" s="13"/>
      <c r="AA41" s="13"/>
      <c r="AB41" s="13"/>
      <c r="AC41" s="13"/>
      <c r="AD41" s="13"/>
      <c r="AE41" s="13"/>
      <c r="AF41" s="13"/>
      <c r="AG41" s="13"/>
      <c r="AH41" s="13"/>
      <c r="AI41" s="13"/>
    </row>
    <row r="42" spans="1:35" s="37" customFormat="1" ht="15.75" thickBot="1" x14ac:dyDescent="0.35">
      <c r="A42" s="103"/>
      <c r="B42" s="104"/>
      <c r="C42" s="104"/>
      <c r="D42" s="104"/>
      <c r="E42" s="104"/>
      <c r="F42" s="104"/>
      <c r="G42" s="104"/>
      <c r="H42" s="104"/>
      <c r="I42" s="104"/>
      <c r="J42" s="104"/>
      <c r="K42" s="104"/>
      <c r="L42" s="104"/>
      <c r="M42" s="104"/>
      <c r="N42" s="104"/>
      <c r="O42" s="104"/>
      <c r="P42" s="104"/>
      <c r="Q42" s="105"/>
      <c r="R42" s="335"/>
      <c r="S42" s="13"/>
      <c r="T42" s="13"/>
      <c r="U42" s="125" t="s">
        <v>180</v>
      </c>
      <c r="V42" s="118"/>
      <c r="W42" s="126">
        <f>W36-(W38+W40)</f>
        <v>0</v>
      </c>
      <c r="X42" s="13"/>
      <c r="Y42" s="13"/>
      <c r="Z42" s="13"/>
      <c r="AA42" s="13"/>
      <c r="AB42" s="13"/>
      <c r="AC42" s="13"/>
      <c r="AD42" s="123"/>
      <c r="AE42" s="13"/>
      <c r="AF42" s="13"/>
      <c r="AG42" s="13"/>
      <c r="AH42" s="13"/>
      <c r="AI42" s="13"/>
    </row>
    <row r="43" spans="1:35" ht="16.5" thickTop="1" thickBot="1" x14ac:dyDescent="0.35">
      <c r="A43" s="108"/>
      <c r="B43" s="109"/>
      <c r="C43" s="109"/>
      <c r="D43" s="109"/>
      <c r="E43" s="109"/>
      <c r="F43" s="109"/>
      <c r="G43" s="109"/>
      <c r="H43" s="109"/>
      <c r="I43" s="109"/>
      <c r="J43" s="109"/>
      <c r="K43" s="109"/>
      <c r="L43" s="109"/>
      <c r="M43" s="109"/>
      <c r="N43" s="109"/>
      <c r="O43" s="109"/>
      <c r="P43" s="109"/>
      <c r="Q43" s="110"/>
      <c r="R43" s="335"/>
      <c r="U43" s="127"/>
      <c r="V43" s="128"/>
      <c r="W43" s="129"/>
    </row>
    <row r="44" spans="1:35" s="37" customFormat="1" x14ac:dyDescent="0.3">
      <c r="A44" s="13"/>
      <c r="B44" s="13"/>
      <c r="C44" s="13"/>
      <c r="D44" s="13"/>
      <c r="E44" s="13"/>
      <c r="F44" s="13"/>
      <c r="G44" s="13"/>
      <c r="H44" s="13"/>
      <c r="I44" s="13"/>
      <c r="J44" s="13"/>
      <c r="K44" s="13"/>
      <c r="L44" s="13"/>
      <c r="M44" s="13"/>
      <c r="N44" s="13"/>
      <c r="O44" s="13"/>
      <c r="P44" s="13"/>
      <c r="Q44" s="13"/>
      <c r="R44" s="341"/>
      <c r="S44" s="13"/>
      <c r="T44" s="13"/>
      <c r="U44" s="13"/>
      <c r="V44" s="13"/>
      <c r="W44" s="13"/>
      <c r="X44" s="13"/>
      <c r="Y44" s="13"/>
      <c r="Z44" s="13"/>
      <c r="AA44" s="13"/>
      <c r="AB44" s="13"/>
      <c r="AC44" s="13"/>
      <c r="AD44" s="13"/>
      <c r="AE44" s="13"/>
      <c r="AF44" s="13"/>
      <c r="AG44" s="13"/>
      <c r="AH44" s="13"/>
      <c r="AI44" s="13"/>
    </row>
    <row r="45" spans="1:35" s="37" customFormat="1" x14ac:dyDescent="0.3">
      <c r="A45" s="13"/>
      <c r="B45" s="13"/>
      <c r="C45" s="13"/>
      <c r="D45" s="13"/>
      <c r="E45" s="13"/>
      <c r="F45" s="13"/>
      <c r="G45" s="13"/>
      <c r="H45" s="13"/>
      <c r="I45" s="13"/>
      <c r="J45" s="13"/>
      <c r="K45" s="13"/>
      <c r="L45" s="13"/>
      <c r="M45" s="13"/>
      <c r="N45" s="13"/>
      <c r="O45" s="13"/>
      <c r="P45" s="13"/>
      <c r="Q45" s="13"/>
      <c r="R45" s="341"/>
      <c r="S45" s="13"/>
      <c r="T45" s="13"/>
      <c r="U45" s="13"/>
      <c r="V45" s="13"/>
      <c r="W45" s="13"/>
      <c r="X45" s="13"/>
      <c r="Y45" s="13"/>
      <c r="Z45" s="13"/>
      <c r="AA45" s="13"/>
      <c r="AB45" s="13"/>
      <c r="AC45" s="13"/>
      <c r="AD45" s="13"/>
      <c r="AE45" s="123"/>
      <c r="AF45" s="13"/>
      <c r="AG45" s="13"/>
      <c r="AH45" s="13"/>
      <c r="AI45" s="13"/>
    </row>
    <row r="46" spans="1:35" s="37" customFormat="1" ht="12.75" customHeight="1" x14ac:dyDescent="0.3">
      <c r="A46" s="13"/>
      <c r="B46" s="13"/>
      <c r="C46" s="13"/>
      <c r="D46" s="13"/>
      <c r="E46" s="13"/>
      <c r="F46" s="13"/>
      <c r="G46" s="13"/>
      <c r="H46" s="13"/>
      <c r="I46" s="13"/>
      <c r="J46" s="13"/>
      <c r="K46" s="13"/>
      <c r="L46" s="13"/>
      <c r="M46" s="13"/>
      <c r="N46" s="13"/>
      <c r="O46" s="13"/>
      <c r="P46" s="13"/>
      <c r="Q46" s="13"/>
      <c r="R46" s="341"/>
      <c r="S46" s="13"/>
      <c r="T46" s="13"/>
      <c r="U46" s="13"/>
      <c r="V46" s="13"/>
      <c r="W46" s="13"/>
      <c r="X46" s="13"/>
      <c r="Y46" s="13"/>
      <c r="Z46" s="13"/>
      <c r="AA46" s="13"/>
      <c r="AB46" s="13"/>
      <c r="AC46" s="13"/>
      <c r="AD46" s="13"/>
      <c r="AE46" s="13"/>
      <c r="AF46" s="123"/>
      <c r="AG46" s="13"/>
      <c r="AH46" s="13"/>
      <c r="AI46" s="13"/>
    </row>
    <row r="47" spans="1:35" s="37" customFormat="1" ht="13.5" customHeight="1" x14ac:dyDescent="0.3">
      <c r="A47" s="13"/>
      <c r="B47" s="13"/>
      <c r="C47" s="13"/>
      <c r="D47" s="13"/>
      <c r="E47" s="13"/>
      <c r="F47" s="13"/>
      <c r="G47" s="13"/>
      <c r="H47" s="13"/>
      <c r="I47" s="13"/>
      <c r="J47" s="13"/>
      <c r="K47" s="13"/>
      <c r="L47" s="13"/>
      <c r="M47" s="13"/>
      <c r="N47" s="13"/>
      <c r="O47" s="13"/>
      <c r="P47" s="13"/>
      <c r="Q47" s="13"/>
      <c r="R47" s="341"/>
      <c r="S47" s="13"/>
      <c r="T47" s="13"/>
      <c r="U47" s="13"/>
      <c r="V47" s="13"/>
      <c r="W47" s="13"/>
      <c r="X47" s="13"/>
      <c r="Y47" s="13"/>
      <c r="Z47" s="13"/>
      <c r="AA47" s="13"/>
      <c r="AB47" s="13"/>
      <c r="AC47" s="13"/>
      <c r="AD47" s="13"/>
      <c r="AE47" s="13"/>
      <c r="AF47" s="13"/>
      <c r="AG47" s="13"/>
      <c r="AH47" s="13"/>
      <c r="AI47" s="13"/>
    </row>
    <row r="48" spans="1:35" s="37" customFormat="1" x14ac:dyDescent="0.3">
      <c r="A48" s="13"/>
      <c r="B48" s="13"/>
      <c r="C48" s="13"/>
      <c r="D48" s="13"/>
      <c r="E48" s="13"/>
      <c r="F48" s="13"/>
      <c r="G48" s="13"/>
      <c r="H48" s="13"/>
      <c r="I48" s="13"/>
      <c r="J48" s="13"/>
      <c r="K48" s="13"/>
      <c r="L48" s="13"/>
      <c r="M48" s="13"/>
      <c r="N48" s="13"/>
      <c r="O48" s="13"/>
      <c r="P48" s="13"/>
      <c r="Q48" s="13"/>
      <c r="R48" s="341"/>
      <c r="S48" s="13"/>
      <c r="T48" s="13"/>
      <c r="U48" s="13"/>
      <c r="V48" s="13"/>
      <c r="W48" s="13"/>
      <c r="X48" s="13"/>
      <c r="Y48" s="13"/>
      <c r="Z48" s="13"/>
      <c r="AA48" s="13"/>
      <c r="AB48" s="13"/>
      <c r="AC48" s="13"/>
      <c r="AD48" s="13"/>
      <c r="AE48" s="13"/>
      <c r="AF48" s="13"/>
      <c r="AG48" s="13"/>
      <c r="AH48" s="13"/>
      <c r="AI48" s="13"/>
    </row>
    <row r="49" spans="1:35" s="37" customFormat="1" x14ac:dyDescent="0.3">
      <c r="A49" s="13"/>
      <c r="B49" s="13"/>
      <c r="C49" s="13"/>
      <c r="D49" s="13"/>
      <c r="E49" s="13"/>
      <c r="F49" s="13"/>
      <c r="G49" s="13"/>
      <c r="H49" s="13"/>
      <c r="I49" s="13"/>
      <c r="J49" s="13"/>
      <c r="K49" s="13"/>
      <c r="L49" s="13"/>
      <c r="M49" s="13"/>
      <c r="N49" s="13"/>
      <c r="O49" s="13"/>
      <c r="P49" s="13"/>
      <c r="Q49" s="13"/>
      <c r="R49" s="341"/>
      <c r="S49" s="13"/>
      <c r="T49" s="13"/>
      <c r="U49" s="13"/>
      <c r="V49" s="13"/>
      <c r="W49" s="13"/>
      <c r="X49" s="13"/>
      <c r="Y49" s="13"/>
      <c r="Z49" s="13"/>
      <c r="AA49" s="13"/>
      <c r="AB49" s="13"/>
      <c r="AC49" s="13"/>
      <c r="AD49" s="13"/>
      <c r="AE49" s="13"/>
      <c r="AF49" s="13"/>
      <c r="AG49" s="123"/>
      <c r="AH49" s="123"/>
      <c r="AI49" s="123"/>
    </row>
    <row r="50" spans="1:35" s="37" customFormat="1" x14ac:dyDescent="0.3">
      <c r="A50" s="13"/>
      <c r="B50" s="13"/>
      <c r="C50" s="13"/>
      <c r="D50" s="13"/>
      <c r="E50" s="13"/>
      <c r="F50" s="13"/>
      <c r="G50" s="13"/>
      <c r="H50" s="13"/>
      <c r="I50" s="13"/>
      <c r="J50" s="13"/>
      <c r="K50" s="13"/>
      <c r="L50" s="13"/>
      <c r="M50" s="13"/>
      <c r="N50" s="13"/>
      <c r="O50" s="13"/>
      <c r="P50" s="13"/>
      <c r="Q50" s="13"/>
      <c r="R50" s="341"/>
      <c r="S50" s="13"/>
      <c r="T50" s="13"/>
      <c r="U50" s="13"/>
      <c r="V50" s="13"/>
      <c r="W50" s="13"/>
      <c r="X50" s="13"/>
      <c r="Y50" s="13"/>
      <c r="Z50" s="13"/>
      <c r="AA50" s="13"/>
      <c r="AB50" s="13"/>
      <c r="AC50" s="13"/>
      <c r="AD50" s="13"/>
      <c r="AE50" s="13"/>
      <c r="AF50" s="13"/>
      <c r="AG50" s="13"/>
      <c r="AH50" s="13"/>
      <c r="AI50" s="13"/>
    </row>
  </sheetData>
  <sheetProtection algorithmName="SHA-512" hashValue="dzFyojE6KThGhwg9wcIr48rBnuWP5ag0OYN3+X9DWrkOd1qHFSwctYgTgeP1I1Qlcu4+yjKTlfVUa19/EeGpDQ==" saltValue="RLfqx7yw2D8Zh+dhBbM3ew==" spinCount="100000" sheet="1" objects="1" scenarios="1"/>
  <mergeCells count="39">
    <mergeCell ref="B25:B26"/>
    <mergeCell ref="A12:A13"/>
    <mergeCell ref="B7:B9"/>
    <mergeCell ref="K8:M8"/>
    <mergeCell ref="O7:Q8"/>
    <mergeCell ref="B19:B20"/>
    <mergeCell ref="B22:B23"/>
    <mergeCell ref="B28:B29"/>
    <mergeCell ref="B31:B32"/>
    <mergeCell ref="V32:W33"/>
    <mergeCell ref="W4:Y4"/>
    <mergeCell ref="Z4:AB4"/>
    <mergeCell ref="C7:M7"/>
    <mergeCell ref="T11:AB11"/>
    <mergeCell ref="B12:B13"/>
    <mergeCell ref="Y13:Y15"/>
    <mergeCell ref="Z13:Z15"/>
    <mergeCell ref="W5:Y5"/>
    <mergeCell ref="Z5:AB5"/>
    <mergeCell ref="Y24:Y25"/>
    <mergeCell ref="O6:Q6"/>
    <mergeCell ref="A6:M6"/>
    <mergeCell ref="A7:A9"/>
    <mergeCell ref="Z3:AB3"/>
    <mergeCell ref="T5:V5"/>
    <mergeCell ref="B16:B17"/>
    <mergeCell ref="AA13:AA15"/>
    <mergeCell ref="T1:AB1"/>
    <mergeCell ref="T2:AB2"/>
    <mergeCell ref="T3:V3"/>
    <mergeCell ref="W3:Y3"/>
    <mergeCell ref="C8:E8"/>
    <mergeCell ref="G8:I8"/>
    <mergeCell ref="A1:Q1"/>
    <mergeCell ref="A2:Q2"/>
    <mergeCell ref="A3:Q3"/>
    <mergeCell ref="A4:Q4"/>
    <mergeCell ref="A5:Q5"/>
    <mergeCell ref="T4:V4"/>
  </mergeCells>
  <printOptions horizontalCentered="1"/>
  <pageMargins left="0.78740157480314965" right="0.39370078740157483" top="0.39370078740157483" bottom="0.39370078740157483" header="0.31496062992125984" footer="0.31496062992125984"/>
  <pageSetup scale="59" fitToWidth="2" orientation="landscape" r:id="rId1"/>
  <colBreaks count="1" manualBreakCount="1">
    <brk id="18"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I50"/>
  <sheetViews>
    <sheetView zoomScaleNormal="100" workbookViewId="0">
      <selection sqref="A1:Q1"/>
    </sheetView>
  </sheetViews>
  <sheetFormatPr baseColWidth="10" defaultColWidth="11.42578125" defaultRowHeight="15" x14ac:dyDescent="0.3"/>
  <cols>
    <col min="1" max="1" width="20.85546875" style="13" customWidth="1"/>
    <col min="2" max="2" width="37.5703125" style="13" customWidth="1"/>
    <col min="3" max="3" width="11.7109375" style="13" customWidth="1"/>
    <col min="4" max="4" width="12.85546875" style="13" customWidth="1"/>
    <col min="5" max="5" width="13" style="13" customWidth="1"/>
    <col min="6" max="6" width="0.85546875" style="13" customWidth="1"/>
    <col min="7" max="8" width="12.28515625" style="13" customWidth="1"/>
    <col min="9" max="9" width="12.7109375" style="13" customWidth="1"/>
    <col min="10" max="10" width="0.85546875" style="13" customWidth="1"/>
    <col min="11" max="11" width="11.85546875" style="13" customWidth="1"/>
    <col min="12" max="13" width="12.7109375" style="13" customWidth="1"/>
    <col min="14" max="14" width="0.85546875" style="13" customWidth="1"/>
    <col min="15" max="15" width="13.5703125" style="13" customWidth="1"/>
    <col min="16" max="16" width="13.28515625" style="13" customWidth="1"/>
    <col min="17" max="17" width="16" style="13" customWidth="1"/>
    <col min="18" max="18" width="1.5703125" style="341" customWidth="1"/>
    <col min="19" max="19" width="1.5703125" style="13" customWidth="1"/>
    <col min="20" max="28" width="14.7109375" style="13" customWidth="1"/>
    <col min="29" max="29" width="9.42578125" style="13" customWidth="1"/>
    <col min="30" max="16384" width="11.42578125" style="13"/>
  </cols>
  <sheetData>
    <row r="1" spans="1:35" s="8" customFormat="1" ht="20.25" customHeight="1" x14ac:dyDescent="0.2">
      <c r="A1" s="680" t="s">
        <v>153</v>
      </c>
      <c r="B1" s="681"/>
      <c r="C1" s="681"/>
      <c r="D1" s="681"/>
      <c r="E1" s="681"/>
      <c r="F1" s="681"/>
      <c r="G1" s="681"/>
      <c r="H1" s="681"/>
      <c r="I1" s="681"/>
      <c r="J1" s="681"/>
      <c r="K1" s="681"/>
      <c r="L1" s="681"/>
      <c r="M1" s="681"/>
      <c r="N1" s="681"/>
      <c r="O1" s="681"/>
      <c r="P1" s="681"/>
      <c r="Q1" s="681"/>
      <c r="R1" s="331"/>
      <c r="T1" s="704" t="s">
        <v>240</v>
      </c>
      <c r="U1" s="705"/>
      <c r="V1" s="705"/>
      <c r="W1" s="705"/>
      <c r="X1" s="705"/>
      <c r="Y1" s="705"/>
      <c r="Z1" s="705"/>
      <c r="AA1" s="705"/>
      <c r="AB1" s="706"/>
      <c r="AE1" s="9"/>
    </row>
    <row r="2" spans="1:35" s="8" customFormat="1" ht="20.25" customHeight="1" x14ac:dyDescent="0.2">
      <c r="A2" s="680" t="s">
        <v>192</v>
      </c>
      <c r="B2" s="681"/>
      <c r="C2" s="681"/>
      <c r="D2" s="681"/>
      <c r="E2" s="681"/>
      <c r="F2" s="681"/>
      <c r="G2" s="681"/>
      <c r="H2" s="681"/>
      <c r="I2" s="681"/>
      <c r="J2" s="681"/>
      <c r="K2" s="681"/>
      <c r="L2" s="681"/>
      <c r="M2" s="681"/>
      <c r="N2" s="681"/>
      <c r="O2" s="681"/>
      <c r="P2" s="681"/>
      <c r="Q2" s="681"/>
      <c r="R2" s="331"/>
      <c r="T2" s="712">
        <f>Q40</f>
        <v>0</v>
      </c>
      <c r="U2" s="724"/>
      <c r="V2" s="724"/>
      <c r="W2" s="724"/>
      <c r="X2" s="724"/>
      <c r="Y2" s="724"/>
      <c r="Z2" s="724"/>
      <c r="AA2" s="724"/>
      <c r="AB2" s="725"/>
      <c r="AD2" s="385"/>
      <c r="AE2" s="385"/>
      <c r="AF2" s="385"/>
      <c r="AG2" s="385"/>
    </row>
    <row r="3" spans="1:35" s="8" customFormat="1" ht="20.25" customHeight="1" x14ac:dyDescent="0.3">
      <c r="A3" s="681" t="s">
        <v>14</v>
      </c>
      <c r="B3" s="681"/>
      <c r="C3" s="681"/>
      <c r="D3" s="681"/>
      <c r="E3" s="681"/>
      <c r="F3" s="681"/>
      <c r="G3" s="681"/>
      <c r="H3" s="681"/>
      <c r="I3" s="681"/>
      <c r="J3" s="681"/>
      <c r="K3" s="681"/>
      <c r="L3" s="681"/>
      <c r="M3" s="681"/>
      <c r="N3" s="681"/>
      <c r="O3" s="681"/>
      <c r="P3" s="681"/>
      <c r="Q3" s="681"/>
      <c r="R3" s="331"/>
      <c r="S3" s="11"/>
      <c r="T3" s="707">
        <f>IF(Q40=0,0,T4/$Q$40)</f>
        <v>0</v>
      </c>
      <c r="U3" s="708"/>
      <c r="V3" s="708"/>
      <c r="W3" s="707">
        <f>IF(Q40=0,0,W4/$Q$40)</f>
        <v>0</v>
      </c>
      <c r="X3" s="708"/>
      <c r="Y3" s="708"/>
      <c r="Z3" s="707">
        <f>IF(Q40=0,0,Z4/$Q$40)</f>
        <v>0</v>
      </c>
      <c r="AA3" s="708"/>
      <c r="AB3" s="708"/>
      <c r="AC3" s="12"/>
      <c r="AD3" s="385"/>
      <c r="AE3" s="385"/>
      <c r="AF3" s="385"/>
      <c r="AG3" s="385"/>
    </row>
    <row r="4" spans="1:35" s="8" customFormat="1" ht="20.25" customHeight="1" x14ac:dyDescent="0.3">
      <c r="A4" s="682" t="s">
        <v>1</v>
      </c>
      <c r="B4" s="682"/>
      <c r="C4" s="682"/>
      <c r="D4" s="682"/>
      <c r="E4" s="682"/>
      <c r="F4" s="682"/>
      <c r="G4" s="682"/>
      <c r="H4" s="682"/>
      <c r="I4" s="682"/>
      <c r="J4" s="682"/>
      <c r="K4" s="682"/>
      <c r="L4" s="682"/>
      <c r="M4" s="682"/>
      <c r="N4" s="682"/>
      <c r="O4" s="682"/>
      <c r="P4" s="682"/>
      <c r="Q4" s="682"/>
      <c r="R4" s="331"/>
      <c r="S4" s="13"/>
      <c r="T4" s="712">
        <f>E40</f>
        <v>0</v>
      </c>
      <c r="U4" s="713"/>
      <c r="V4" s="714"/>
      <c r="W4" s="712">
        <f>I40</f>
        <v>0</v>
      </c>
      <c r="X4" s="713"/>
      <c r="Y4" s="714"/>
      <c r="Z4" s="712">
        <f>M40</f>
        <v>0</v>
      </c>
      <c r="AA4" s="713"/>
      <c r="AB4" s="714"/>
      <c r="AC4" s="330"/>
      <c r="AD4" s="385"/>
      <c r="AE4" s="385"/>
      <c r="AF4" s="385"/>
      <c r="AG4" s="385"/>
    </row>
    <row r="5" spans="1:35" s="8" customFormat="1" ht="20.25" customHeight="1" x14ac:dyDescent="0.3">
      <c r="A5" s="683" t="s">
        <v>197</v>
      </c>
      <c r="B5" s="682"/>
      <c r="C5" s="682"/>
      <c r="D5" s="682"/>
      <c r="E5" s="682"/>
      <c r="F5" s="682"/>
      <c r="G5" s="682"/>
      <c r="H5" s="682"/>
      <c r="I5" s="682"/>
      <c r="J5" s="682"/>
      <c r="K5" s="682"/>
      <c r="L5" s="682"/>
      <c r="M5" s="682"/>
      <c r="N5" s="682"/>
      <c r="O5" s="682"/>
      <c r="P5" s="682"/>
      <c r="Q5" s="682"/>
      <c r="R5" s="331"/>
      <c r="S5" s="13"/>
      <c r="T5" s="715" t="s">
        <v>88</v>
      </c>
      <c r="U5" s="716"/>
      <c r="V5" s="717"/>
      <c r="W5" s="718" t="s">
        <v>16</v>
      </c>
      <c r="X5" s="719"/>
      <c r="Y5" s="720"/>
      <c r="Z5" s="718" t="s">
        <v>17</v>
      </c>
      <c r="AA5" s="719"/>
      <c r="AB5" s="720"/>
      <c r="AC5" s="13"/>
      <c r="AD5" s="385"/>
      <c r="AE5" s="385"/>
      <c r="AF5" s="385"/>
      <c r="AG5" s="385"/>
    </row>
    <row r="6" spans="1:35" ht="21.75" x14ac:dyDescent="0.4">
      <c r="A6" s="671" t="s">
        <v>68</v>
      </c>
      <c r="B6" s="672"/>
      <c r="C6" s="672"/>
      <c r="D6" s="672"/>
      <c r="E6" s="672"/>
      <c r="F6" s="672"/>
      <c r="G6" s="672"/>
      <c r="H6" s="672"/>
      <c r="I6" s="672"/>
      <c r="J6" s="672"/>
      <c r="K6" s="672"/>
      <c r="L6" s="672"/>
      <c r="M6" s="673"/>
      <c r="N6" s="10"/>
      <c r="O6" s="671" t="s">
        <v>198</v>
      </c>
      <c r="P6" s="672"/>
      <c r="Q6" s="673"/>
      <c r="R6" s="332"/>
      <c r="T6" s="29" t="s">
        <v>51</v>
      </c>
      <c r="U6" s="29" t="s">
        <v>52</v>
      </c>
      <c r="V6" s="29" t="s">
        <v>53</v>
      </c>
      <c r="W6" s="29" t="s">
        <v>51</v>
      </c>
      <c r="X6" s="29" t="s">
        <v>52</v>
      </c>
      <c r="Y6" s="29" t="s">
        <v>53</v>
      </c>
      <c r="Z6" s="29" t="s">
        <v>51</v>
      </c>
      <c r="AA6" s="29" t="s">
        <v>52</v>
      </c>
      <c r="AB6" s="29" t="s">
        <v>53</v>
      </c>
      <c r="AD6" s="385"/>
      <c r="AE6" s="385"/>
      <c r="AF6" s="385"/>
      <c r="AG6" s="385"/>
      <c r="AH6" s="8"/>
      <c r="AI6" s="8"/>
    </row>
    <row r="7" spans="1:35" ht="12.75" customHeight="1" x14ac:dyDescent="0.3">
      <c r="A7" s="684" t="s">
        <v>2</v>
      </c>
      <c r="B7" s="685" t="s">
        <v>13</v>
      </c>
      <c r="C7" s="692" t="s">
        <v>15</v>
      </c>
      <c r="D7" s="693"/>
      <c r="E7" s="693"/>
      <c r="F7" s="693"/>
      <c r="G7" s="693"/>
      <c r="H7" s="693"/>
      <c r="I7" s="693"/>
      <c r="J7" s="693"/>
      <c r="K7" s="693"/>
      <c r="L7" s="693"/>
      <c r="M7" s="694"/>
      <c r="N7" s="14"/>
      <c r="O7" s="686" t="s">
        <v>204</v>
      </c>
      <c r="P7" s="687"/>
      <c r="Q7" s="688"/>
      <c r="R7" s="333"/>
      <c r="S7" s="37"/>
      <c r="T7" s="180">
        <f>C12</f>
        <v>0</v>
      </c>
      <c r="U7" s="180">
        <f t="shared" ref="U7:V7" si="0">D12</f>
        <v>0</v>
      </c>
      <c r="V7" s="180">
        <f t="shared" si="0"/>
        <v>0</v>
      </c>
      <c r="W7" s="180">
        <f>G12</f>
        <v>0</v>
      </c>
      <c r="X7" s="180">
        <f t="shared" ref="X7:Y7" si="1">H12</f>
        <v>0</v>
      </c>
      <c r="Y7" s="180">
        <f t="shared" si="1"/>
        <v>0</v>
      </c>
      <c r="Z7" s="180">
        <f>K12</f>
        <v>0</v>
      </c>
      <c r="AA7" s="180">
        <f t="shared" ref="AA7:AB7" si="2">L12</f>
        <v>0</v>
      </c>
      <c r="AB7" s="180">
        <f t="shared" si="2"/>
        <v>0</v>
      </c>
      <c r="AG7" s="8"/>
      <c r="AH7" s="8"/>
      <c r="AI7" s="8"/>
    </row>
    <row r="8" spans="1:35" ht="12.75" customHeight="1" x14ac:dyDescent="0.3">
      <c r="A8" s="684"/>
      <c r="B8" s="685"/>
      <c r="C8" s="695" t="s">
        <v>88</v>
      </c>
      <c r="D8" s="669"/>
      <c r="E8" s="670"/>
      <c r="F8" s="15"/>
      <c r="G8" s="668" t="s">
        <v>16</v>
      </c>
      <c r="H8" s="669"/>
      <c r="I8" s="670"/>
      <c r="J8" s="16"/>
      <c r="K8" s="696" t="s">
        <v>17</v>
      </c>
      <c r="L8" s="697"/>
      <c r="M8" s="698"/>
      <c r="N8" s="17"/>
      <c r="O8" s="689"/>
      <c r="P8" s="690"/>
      <c r="Q8" s="691"/>
      <c r="R8" s="333"/>
      <c r="S8" s="37"/>
      <c r="T8" s="369">
        <f>IF(T4=0,0,T7/T4)</f>
        <v>0</v>
      </c>
      <c r="U8" s="369">
        <f>IF(T4=0,0,U7/T4)</f>
        <v>0</v>
      </c>
      <c r="V8" s="369">
        <f>IF(T4=0,0,V7/T4)</f>
        <v>0</v>
      </c>
      <c r="W8" s="369">
        <f>IF(W4=0,0,W7/W4)</f>
        <v>0</v>
      </c>
      <c r="X8" s="369">
        <f>IF(W4=0,0,X7/W4)</f>
        <v>0</v>
      </c>
      <c r="Y8" s="369">
        <f>IF(W4=0,0,Y7/W4)</f>
        <v>0</v>
      </c>
      <c r="Z8" s="369">
        <f>IF(Z4=0,0,Z7/Z4)</f>
        <v>0</v>
      </c>
      <c r="AA8" s="369">
        <f>IF(Z4=0,0,AA7/Z4)</f>
        <v>0</v>
      </c>
      <c r="AB8" s="369">
        <f>IF(Z4=0,0,AB7/Z4)</f>
        <v>0</v>
      </c>
      <c r="AG8" s="8"/>
      <c r="AH8" s="8"/>
      <c r="AI8" s="8"/>
    </row>
    <row r="9" spans="1:35" ht="15.75" thickBot="1" x14ac:dyDescent="0.35">
      <c r="A9" s="684"/>
      <c r="B9" s="685"/>
      <c r="C9" s="18" t="s">
        <v>51</v>
      </c>
      <c r="D9" s="18" t="s">
        <v>52</v>
      </c>
      <c r="E9" s="18" t="s">
        <v>53</v>
      </c>
      <c r="F9" s="19"/>
      <c r="G9" s="18" t="s">
        <v>51</v>
      </c>
      <c r="H9" s="18" t="s">
        <v>52</v>
      </c>
      <c r="I9" s="18" t="s">
        <v>53</v>
      </c>
      <c r="J9" s="19"/>
      <c r="K9" s="18" t="s">
        <v>51</v>
      </c>
      <c r="L9" s="18" t="s">
        <v>52</v>
      </c>
      <c r="M9" s="18" t="s">
        <v>53</v>
      </c>
      <c r="N9" s="19"/>
      <c r="O9" s="20" t="s">
        <v>166</v>
      </c>
      <c r="P9" s="20" t="s">
        <v>169</v>
      </c>
      <c r="Q9" s="21" t="s">
        <v>58</v>
      </c>
      <c r="R9" s="334"/>
      <c r="S9" s="37"/>
      <c r="T9" s="45"/>
      <c r="U9" s="45"/>
      <c r="V9" s="45"/>
      <c r="W9" s="45"/>
      <c r="X9" s="45"/>
      <c r="Y9" s="45"/>
      <c r="Z9" s="45"/>
      <c r="AA9" s="45"/>
      <c r="AB9" s="45"/>
    </row>
    <row r="10" spans="1:35" x14ac:dyDescent="0.3">
      <c r="A10" s="22"/>
      <c r="B10" s="23"/>
      <c r="C10" s="24"/>
      <c r="D10" s="25"/>
      <c r="E10" s="26"/>
      <c r="F10" s="27"/>
      <c r="G10" s="24"/>
      <c r="H10" s="25"/>
      <c r="I10" s="26"/>
      <c r="J10" s="27"/>
      <c r="K10" s="24"/>
      <c r="L10" s="25"/>
      <c r="M10" s="26"/>
      <c r="N10" s="27"/>
      <c r="O10" s="24"/>
      <c r="P10" s="25"/>
      <c r="Q10" s="28"/>
      <c r="R10" s="335"/>
      <c r="S10" s="37"/>
      <c r="T10" s="52"/>
      <c r="U10" s="53"/>
      <c r="V10" s="53"/>
      <c r="W10" s="53"/>
      <c r="X10" s="53"/>
      <c r="Y10" s="53"/>
      <c r="Z10" s="53"/>
      <c r="AA10" s="53"/>
      <c r="AB10" s="54"/>
    </row>
    <row r="11" spans="1:35" s="37" customFormat="1" ht="15" customHeight="1" x14ac:dyDescent="0.3">
      <c r="A11" s="315"/>
      <c r="B11" s="315"/>
      <c r="C11" s="32"/>
      <c r="D11" s="27"/>
      <c r="E11" s="33"/>
      <c r="F11" s="27"/>
      <c r="G11" s="32"/>
      <c r="H11" s="27"/>
      <c r="I11" s="33"/>
      <c r="J11" s="27"/>
      <c r="K11" s="32"/>
      <c r="L11" s="27"/>
      <c r="M11" s="33"/>
      <c r="N11" s="27"/>
      <c r="O11" s="34"/>
      <c r="P11" s="35"/>
      <c r="Q11" s="36"/>
      <c r="R11" s="336"/>
      <c r="T11" s="709" t="s">
        <v>218</v>
      </c>
      <c r="U11" s="710"/>
      <c r="V11" s="710"/>
      <c r="W11" s="710"/>
      <c r="X11" s="710"/>
      <c r="Y11" s="710"/>
      <c r="Z11" s="710"/>
      <c r="AA11" s="710"/>
      <c r="AB11" s="711"/>
      <c r="AC11" s="13"/>
      <c r="AD11" s="13"/>
      <c r="AE11" s="13"/>
      <c r="AF11" s="13"/>
      <c r="AG11" s="13"/>
      <c r="AH11" s="13"/>
      <c r="AI11" s="13"/>
    </row>
    <row r="12" spans="1:35" s="37" customFormat="1" ht="18" customHeight="1" x14ac:dyDescent="0.3">
      <c r="A12" s="674" t="str">
        <f>VLOOKUP('Hoja de trabajo'!$A$2,Hoja1!$B$1:$C$36,2,FALSE)</f>
        <v>Elegir Institución en Hoja de trabajo</v>
      </c>
      <c r="B12" s="666" t="str">
        <f>'Hoja de trabajo'!D49</f>
        <v>SUBSIDIOS FEDERALES PARA ORGANISMOS DESCENTRALIZADOS ESTATALES       U006</v>
      </c>
      <c r="C12" s="480">
        <v>0</v>
      </c>
      <c r="D12" s="481">
        <v>0</v>
      </c>
      <c r="E12" s="482">
        <v>0</v>
      </c>
      <c r="F12" s="39"/>
      <c r="G12" s="480">
        <v>0</v>
      </c>
      <c r="H12" s="481">
        <v>0</v>
      </c>
      <c r="I12" s="482">
        <v>0</v>
      </c>
      <c r="J12" s="39"/>
      <c r="K12" s="480">
        <v>0</v>
      </c>
      <c r="L12" s="481">
        <v>0</v>
      </c>
      <c r="M12" s="482">
        <v>0</v>
      </c>
      <c r="N12" s="35"/>
      <c r="O12" s="42">
        <f>C12+G12+K12+'Fracción III 2do 2020'!Q12</f>
        <v>0</v>
      </c>
      <c r="P12" s="48">
        <f>O12+D12+H12+L12</f>
        <v>0</v>
      </c>
      <c r="Q12" s="50">
        <f>P12+E12+I12+M12</f>
        <v>0</v>
      </c>
      <c r="R12" s="337"/>
      <c r="T12" s="55"/>
      <c r="U12" s="56"/>
      <c r="V12" s="58"/>
      <c r="W12" s="56"/>
      <c r="X12" s="58"/>
      <c r="Y12" s="56"/>
      <c r="Z12" s="56"/>
      <c r="AA12" s="56"/>
      <c r="AB12" s="57"/>
      <c r="AC12" s="13"/>
      <c r="AD12" s="13"/>
      <c r="AE12" s="13"/>
      <c r="AF12" s="13"/>
      <c r="AG12" s="13"/>
      <c r="AH12" s="13"/>
      <c r="AI12" s="13"/>
    </row>
    <row r="13" spans="1:35" s="37" customFormat="1" ht="18" customHeight="1" x14ac:dyDescent="0.3">
      <c r="A13" s="674"/>
      <c r="B13" s="666"/>
      <c r="C13" s="41"/>
      <c r="D13" s="40"/>
      <c r="E13" s="38"/>
      <c r="F13" s="39"/>
      <c r="G13" s="41"/>
      <c r="H13" s="40"/>
      <c r="I13" s="38"/>
      <c r="J13" s="39"/>
      <c r="K13" s="41"/>
      <c r="L13" s="40"/>
      <c r="M13" s="38"/>
      <c r="N13" s="35"/>
      <c r="O13" s="42"/>
      <c r="P13" s="48"/>
      <c r="Q13" s="50"/>
      <c r="R13" s="337"/>
      <c r="T13" s="55"/>
      <c r="U13" s="56"/>
      <c r="V13" s="58"/>
      <c r="W13" s="56"/>
      <c r="X13" s="58"/>
      <c r="Y13" s="721" t="s">
        <v>44</v>
      </c>
      <c r="Z13" s="675" t="s">
        <v>42</v>
      </c>
      <c r="AA13" s="701" t="s">
        <v>45</v>
      </c>
      <c r="AB13" s="57"/>
      <c r="AC13" s="13"/>
      <c r="AD13" s="13"/>
      <c r="AE13" s="13"/>
      <c r="AF13" s="13"/>
      <c r="AG13" s="13"/>
      <c r="AH13" s="13"/>
      <c r="AI13" s="13"/>
    </row>
    <row r="14" spans="1:35" s="37" customFormat="1" ht="5.25" customHeight="1" x14ac:dyDescent="0.3">
      <c r="A14" s="31"/>
      <c r="B14" s="44"/>
      <c r="C14" s="309"/>
      <c r="D14" s="310"/>
      <c r="E14" s="311"/>
      <c r="F14" s="27"/>
      <c r="G14" s="309"/>
      <c r="H14" s="310"/>
      <c r="I14" s="311"/>
      <c r="J14" s="27"/>
      <c r="K14" s="309"/>
      <c r="L14" s="310"/>
      <c r="M14" s="311"/>
      <c r="N14" s="35"/>
      <c r="O14" s="312"/>
      <c r="P14" s="313"/>
      <c r="Q14" s="314"/>
      <c r="R14" s="336"/>
      <c r="T14" s="55"/>
      <c r="U14" s="56"/>
      <c r="V14" s="58"/>
      <c r="W14" s="56"/>
      <c r="X14" s="58"/>
      <c r="Y14" s="722"/>
      <c r="Z14" s="676"/>
      <c r="AA14" s="702"/>
      <c r="AB14" s="57"/>
      <c r="AC14" s="13"/>
      <c r="AD14" s="13"/>
      <c r="AE14" s="13"/>
      <c r="AF14" s="13"/>
      <c r="AG14" s="13"/>
      <c r="AH14" s="13"/>
      <c r="AI14" s="13"/>
    </row>
    <row r="15" spans="1:35" s="37" customFormat="1" ht="18.95" customHeight="1" x14ac:dyDescent="0.3">
      <c r="A15" s="31"/>
      <c r="B15" s="44"/>
      <c r="C15" s="32"/>
      <c r="D15" s="27"/>
      <c r="E15" s="33"/>
      <c r="F15" s="27"/>
      <c r="G15" s="32"/>
      <c r="H15" s="27"/>
      <c r="I15" s="33"/>
      <c r="J15" s="27"/>
      <c r="K15" s="34"/>
      <c r="L15" s="35"/>
      <c r="M15" s="46"/>
      <c r="N15" s="35"/>
      <c r="O15" s="34"/>
      <c r="P15" s="35"/>
      <c r="Q15" s="36"/>
      <c r="R15" s="336"/>
      <c r="T15" s="55"/>
      <c r="U15" s="56"/>
      <c r="V15" s="56"/>
      <c r="W15" s="56"/>
      <c r="X15" s="58"/>
      <c r="Y15" s="723"/>
      <c r="Z15" s="677"/>
      <c r="AA15" s="703"/>
      <c r="AB15" s="57"/>
      <c r="AC15" s="13"/>
      <c r="AD15" s="13"/>
      <c r="AE15" s="13"/>
      <c r="AF15" s="13"/>
      <c r="AG15" s="13"/>
      <c r="AH15" s="13"/>
      <c r="AI15" s="13"/>
    </row>
    <row r="16" spans="1:35" s="37" customFormat="1" ht="18.95" customHeight="1" x14ac:dyDescent="0.35">
      <c r="A16" s="342" t="s">
        <v>21</v>
      </c>
      <c r="B16" s="667" t="str">
        <f>'Hoja de trabajo'!D50</f>
        <v>CARRERA DOCENTE                                                                                                                U040</v>
      </c>
      <c r="C16" s="480">
        <v>0</v>
      </c>
      <c r="D16" s="481">
        <v>0</v>
      </c>
      <c r="E16" s="482">
        <v>0</v>
      </c>
      <c r="F16" s="39"/>
      <c r="G16" s="480">
        <v>0</v>
      </c>
      <c r="H16" s="481">
        <v>0</v>
      </c>
      <c r="I16" s="482">
        <v>0</v>
      </c>
      <c r="J16" s="27"/>
      <c r="K16" s="42">
        <f>'Hoja de trabajo'!L32</f>
        <v>0</v>
      </c>
      <c r="L16" s="48">
        <f>'Hoja de trabajo'!M32</f>
        <v>0</v>
      </c>
      <c r="M16" s="49">
        <f>'Hoja de trabajo'!N32</f>
        <v>0</v>
      </c>
      <c r="N16" s="35"/>
      <c r="O16" s="42">
        <f>'Fracción III 2do 2020'!Q16+K16</f>
        <v>0</v>
      </c>
      <c r="P16" s="48">
        <f>O16+L16</f>
        <v>0</v>
      </c>
      <c r="Q16" s="50">
        <f>P16+M16</f>
        <v>0</v>
      </c>
      <c r="R16" s="337"/>
      <c r="T16" s="55"/>
      <c r="U16" s="56"/>
      <c r="V16" s="56"/>
      <c r="W16" s="56"/>
      <c r="X16" s="58"/>
      <c r="AB16" s="57"/>
      <c r="AC16" s="13"/>
      <c r="AD16" s="13"/>
      <c r="AE16" s="13"/>
      <c r="AF16" s="13"/>
      <c r="AG16" s="13"/>
      <c r="AH16" s="13"/>
      <c r="AI16" s="13"/>
    </row>
    <row r="17" spans="1:35" s="37" customFormat="1" ht="18.95" customHeight="1" x14ac:dyDescent="0.3">
      <c r="A17" s="30"/>
      <c r="B17" s="667"/>
      <c r="C17" s="32"/>
      <c r="D17" s="27"/>
      <c r="E17" s="33"/>
      <c r="F17" s="27"/>
      <c r="G17" s="32"/>
      <c r="H17" s="27"/>
      <c r="I17" s="33"/>
      <c r="J17" s="27"/>
      <c r="K17" s="42"/>
      <c r="L17" s="35"/>
      <c r="M17" s="46"/>
      <c r="N17" s="35"/>
      <c r="O17" s="34"/>
      <c r="P17" s="35"/>
      <c r="Q17" s="36"/>
      <c r="R17" s="336"/>
      <c r="T17" s="59"/>
      <c r="U17" s="60"/>
      <c r="W17" s="61" t="s">
        <v>40</v>
      </c>
      <c r="X17" s="62"/>
      <c r="Y17" s="63">
        <f>'Fracción III 1er 2020'!Y17</f>
        <v>0</v>
      </c>
      <c r="Z17" s="395">
        <f>'Fracción III 1er 2020'!Z17</f>
        <v>0</v>
      </c>
      <c r="AA17" s="65" t="s">
        <v>46</v>
      </c>
      <c r="AB17" s="66"/>
      <c r="AC17" s="13"/>
      <c r="AE17" s="13"/>
      <c r="AF17" s="13"/>
      <c r="AG17" s="13"/>
      <c r="AH17" s="13"/>
      <c r="AI17" s="13"/>
    </row>
    <row r="18" spans="1:35" s="37" customFormat="1" ht="18.95" customHeight="1" x14ac:dyDescent="0.3">
      <c r="A18" s="30"/>
      <c r="B18" s="51"/>
      <c r="C18" s="32"/>
      <c r="D18" s="27"/>
      <c r="E18" s="33"/>
      <c r="F18" s="27"/>
      <c r="G18" s="32"/>
      <c r="H18" s="27"/>
      <c r="I18" s="33"/>
      <c r="J18" s="27"/>
      <c r="K18" s="42"/>
      <c r="L18" s="35"/>
      <c r="M18" s="46"/>
      <c r="N18" s="35"/>
      <c r="O18" s="34"/>
      <c r="P18" s="35"/>
      <c r="Q18" s="36"/>
      <c r="R18" s="336"/>
      <c r="T18" s="59"/>
      <c r="U18" s="67"/>
      <c r="W18" s="67"/>
      <c r="X18" s="67"/>
      <c r="Y18" s="63"/>
      <c r="Z18" s="396"/>
      <c r="AA18" s="65"/>
      <c r="AB18" s="66"/>
      <c r="AC18" s="13"/>
      <c r="AE18" s="13"/>
      <c r="AF18" s="13"/>
      <c r="AG18" s="13"/>
      <c r="AH18" s="13"/>
      <c r="AI18" s="13"/>
    </row>
    <row r="19" spans="1:35" s="37" customFormat="1" ht="18.95" customHeight="1" x14ac:dyDescent="0.35">
      <c r="A19" s="47" t="s">
        <v>21</v>
      </c>
      <c r="B19" s="679" t="str">
        <f>'Hoja de trabajo'!D51</f>
        <v>APOYOS A CENTROS Y ORGANIZACIONES DE EDUCACIÓN                                             U080</v>
      </c>
      <c r="C19" s="480">
        <v>0</v>
      </c>
      <c r="D19" s="481">
        <v>0</v>
      </c>
      <c r="E19" s="482">
        <v>0</v>
      </c>
      <c r="F19" s="39"/>
      <c r="G19" s="480">
        <v>0</v>
      </c>
      <c r="H19" s="481">
        <v>0</v>
      </c>
      <c r="I19" s="482">
        <v>0</v>
      </c>
      <c r="J19" s="27"/>
      <c r="K19" s="42">
        <f>'Hoja de trabajo'!L34</f>
        <v>0</v>
      </c>
      <c r="L19" s="48">
        <f>'Hoja de trabajo'!M34</f>
        <v>0</v>
      </c>
      <c r="M19" s="49">
        <f>'Hoja de trabajo'!N34</f>
        <v>0</v>
      </c>
      <c r="N19" s="35"/>
      <c r="O19" s="42">
        <f>'Fracción III 2do 2020'!Q19+K19</f>
        <v>0</v>
      </c>
      <c r="P19" s="48">
        <f>O19+L19</f>
        <v>0</v>
      </c>
      <c r="Q19" s="50">
        <f>P19+M19</f>
        <v>0</v>
      </c>
      <c r="R19" s="337"/>
      <c r="T19" s="59"/>
      <c r="U19" s="67"/>
      <c r="W19" s="61" t="s">
        <v>41</v>
      </c>
      <c r="X19" s="67"/>
      <c r="Y19" s="63">
        <f>'Fracción III 1er 2020'!Y19</f>
        <v>0</v>
      </c>
      <c r="Z19" s="395">
        <f>'Fracción III 1er 2020'!Z19</f>
        <v>0</v>
      </c>
      <c r="AA19" s="65" t="s">
        <v>47</v>
      </c>
      <c r="AB19" s="66"/>
      <c r="AC19" s="13"/>
      <c r="AE19" s="13"/>
      <c r="AF19" s="13"/>
      <c r="AG19" s="13"/>
      <c r="AH19" s="13"/>
      <c r="AI19" s="13"/>
    </row>
    <row r="20" spans="1:35" s="37" customFormat="1" ht="18.95" customHeight="1" x14ac:dyDescent="0.3">
      <c r="A20" s="30"/>
      <c r="B20" s="679"/>
      <c r="C20" s="32"/>
      <c r="D20" s="27"/>
      <c r="E20" s="33"/>
      <c r="F20" s="27"/>
      <c r="G20" s="32"/>
      <c r="H20" s="27"/>
      <c r="I20" s="33"/>
      <c r="J20" s="27"/>
      <c r="K20" s="34"/>
      <c r="L20" s="35"/>
      <c r="M20" s="46"/>
      <c r="N20" s="35"/>
      <c r="O20" s="34"/>
      <c r="P20" s="35"/>
      <c r="Q20" s="36"/>
      <c r="R20" s="336"/>
      <c r="T20" s="59"/>
      <c r="U20" s="67"/>
      <c r="W20" s="67"/>
      <c r="X20" s="67"/>
      <c r="Y20" s="67"/>
      <c r="Z20" s="67"/>
      <c r="AA20" s="65"/>
      <c r="AB20" s="66"/>
      <c r="AC20" s="13"/>
      <c r="AF20" s="13"/>
      <c r="AG20" s="13"/>
      <c r="AH20" s="13"/>
      <c r="AI20" s="13"/>
    </row>
    <row r="21" spans="1:35" s="37" customFormat="1" ht="18.95" customHeight="1" thickBot="1" x14ac:dyDescent="0.35">
      <c r="A21" s="30"/>
      <c r="B21" s="51"/>
      <c r="C21" s="32"/>
      <c r="D21" s="27"/>
      <c r="E21" s="33"/>
      <c r="F21" s="27"/>
      <c r="G21" s="32"/>
      <c r="H21" s="27"/>
      <c r="I21" s="33"/>
      <c r="J21" s="27"/>
      <c r="K21" s="34"/>
      <c r="L21" s="35"/>
      <c r="M21" s="46"/>
      <c r="N21" s="35"/>
      <c r="O21" s="34"/>
      <c r="P21" s="35"/>
      <c r="Q21" s="36"/>
      <c r="R21" s="336"/>
      <c r="T21" s="59"/>
      <c r="U21" s="67"/>
      <c r="W21" s="67" t="s">
        <v>43</v>
      </c>
      <c r="X21" s="62"/>
      <c r="Y21" s="78">
        <f>Y17+Y19</f>
        <v>0</v>
      </c>
      <c r="Z21" s="64">
        <f>Z17+Z19</f>
        <v>0</v>
      </c>
      <c r="AA21" s="65" t="s">
        <v>48</v>
      </c>
      <c r="AB21" s="66"/>
      <c r="AC21" s="13"/>
      <c r="AD21" s="13"/>
      <c r="AG21" s="13"/>
      <c r="AH21" s="13"/>
      <c r="AI21" s="13"/>
    </row>
    <row r="22" spans="1:35" s="37" customFormat="1" ht="18.95" customHeight="1" thickTop="1" thickBot="1" x14ac:dyDescent="0.4">
      <c r="A22" s="47" t="s">
        <v>21</v>
      </c>
      <c r="B22" s="666" t="str">
        <f>'Hoja de trabajo'!D52</f>
        <v>PROGRAMA PARA EL DESARROLLO PROFESIONAL DOCENTE (PRODEP)                   S247</v>
      </c>
      <c r="C22" s="480">
        <v>0</v>
      </c>
      <c r="D22" s="481">
        <v>0</v>
      </c>
      <c r="E22" s="482">
        <v>0</v>
      </c>
      <c r="F22" s="39"/>
      <c r="G22" s="480">
        <v>0</v>
      </c>
      <c r="H22" s="481">
        <v>0</v>
      </c>
      <c r="I22" s="482">
        <v>0</v>
      </c>
      <c r="J22" s="27"/>
      <c r="K22" s="42">
        <f>'Hoja de trabajo'!L36</f>
        <v>0</v>
      </c>
      <c r="L22" s="48">
        <f>'Hoja de trabajo'!M36</f>
        <v>0</v>
      </c>
      <c r="M22" s="49">
        <f>'Hoja de trabajo'!N36</f>
        <v>0</v>
      </c>
      <c r="N22" s="35"/>
      <c r="O22" s="42">
        <f>'Fracción III 2do 2020'!Q22+K22</f>
        <v>0</v>
      </c>
      <c r="P22" s="48">
        <f>O22+L22</f>
        <v>0</v>
      </c>
      <c r="Q22" s="50">
        <f>P22+M22</f>
        <v>0</v>
      </c>
      <c r="R22" s="337"/>
      <c r="T22" s="79"/>
      <c r="U22" s="80"/>
      <c r="V22" s="80"/>
      <c r="W22" s="80"/>
      <c r="X22" s="80"/>
      <c r="Y22" s="80"/>
      <c r="Z22" s="80"/>
      <c r="AA22" s="80"/>
      <c r="AB22" s="81"/>
      <c r="AC22" s="13"/>
      <c r="AD22" s="13"/>
      <c r="AG22" s="13"/>
      <c r="AH22" s="13"/>
      <c r="AI22" s="13"/>
    </row>
    <row r="23" spans="1:35" s="37" customFormat="1" ht="18.95" customHeight="1" x14ac:dyDescent="0.3">
      <c r="A23" s="30"/>
      <c r="B23" s="666"/>
      <c r="C23" s="32"/>
      <c r="D23" s="27"/>
      <c r="E23" s="33"/>
      <c r="F23" s="27"/>
      <c r="G23" s="32"/>
      <c r="H23" s="27"/>
      <c r="I23" s="33"/>
      <c r="J23" s="27"/>
      <c r="K23" s="34"/>
      <c r="L23" s="35"/>
      <c r="M23" s="46"/>
      <c r="N23" s="35"/>
      <c r="O23" s="34"/>
      <c r="P23" s="35"/>
      <c r="Q23" s="36"/>
      <c r="R23" s="336"/>
      <c r="T23" s="13"/>
      <c r="U23" s="13"/>
      <c r="V23" s="13"/>
      <c r="W23" s="13"/>
      <c r="X23" s="13"/>
      <c r="Y23" s="13"/>
      <c r="Z23" s="13"/>
      <c r="AA23" s="13"/>
      <c r="AB23" s="13"/>
      <c r="AC23" s="13"/>
      <c r="AD23" s="13"/>
      <c r="AG23" s="13"/>
      <c r="AH23" s="13"/>
      <c r="AI23" s="13"/>
    </row>
    <row r="24" spans="1:35" s="37" customFormat="1" ht="18.95" customHeight="1" x14ac:dyDescent="0.3">
      <c r="A24" s="30"/>
      <c r="B24" s="51"/>
      <c r="C24" s="32"/>
      <c r="D24" s="27"/>
      <c r="E24" s="33"/>
      <c r="F24" s="27"/>
      <c r="G24" s="32"/>
      <c r="H24" s="27"/>
      <c r="I24" s="33"/>
      <c r="J24" s="27"/>
      <c r="K24" s="34"/>
      <c r="L24" s="35"/>
      <c r="M24" s="46"/>
      <c r="N24" s="35"/>
      <c r="O24" s="34"/>
      <c r="P24" s="35"/>
      <c r="Q24" s="36"/>
      <c r="R24" s="336"/>
      <c r="T24" s="67"/>
      <c r="U24" s="67"/>
      <c r="V24" s="13"/>
      <c r="W24" s="399" t="s">
        <v>71</v>
      </c>
      <c r="X24" s="400"/>
      <c r="Y24" s="400"/>
      <c r="Z24" s="389" t="s">
        <v>173</v>
      </c>
      <c r="AA24" s="88"/>
      <c r="AB24" s="388"/>
      <c r="AC24" s="13"/>
      <c r="AD24" s="13"/>
      <c r="AE24" s="13"/>
      <c r="AG24" s="13"/>
      <c r="AH24" s="13"/>
      <c r="AI24" s="13"/>
    </row>
    <row r="25" spans="1:35" s="37" customFormat="1" ht="18.95" customHeight="1" x14ac:dyDescent="0.35">
      <c r="A25" s="47" t="s">
        <v>21</v>
      </c>
      <c r="B25" s="678" t="str">
        <f>'Hoja de trabajo'!D53</f>
        <v>PROGRAMA FORTALECIMIENTO A LA EXCELENCIA EDUCATIVA (PROFEXCE)            S300</v>
      </c>
      <c r="C25" s="480">
        <v>0</v>
      </c>
      <c r="D25" s="481">
        <v>0</v>
      </c>
      <c r="E25" s="482">
        <v>0</v>
      </c>
      <c r="F25" s="39"/>
      <c r="G25" s="480">
        <v>0</v>
      </c>
      <c r="H25" s="481">
        <v>0</v>
      </c>
      <c r="I25" s="482">
        <v>0</v>
      </c>
      <c r="J25" s="27"/>
      <c r="K25" s="42">
        <f>'Hoja de trabajo'!L38</f>
        <v>0</v>
      </c>
      <c r="L25" s="48">
        <f>'Hoja de trabajo'!M38</f>
        <v>0</v>
      </c>
      <c r="M25" s="49">
        <f>'Hoja de trabajo'!N38</f>
        <v>0</v>
      </c>
      <c r="N25" s="35"/>
      <c r="O25" s="42">
        <f>'Fracción III 2do 2020'!Q25+K25</f>
        <v>0</v>
      </c>
      <c r="P25" s="48">
        <f>O25+L25</f>
        <v>0</v>
      </c>
      <c r="Q25" s="50">
        <f>P25+M25</f>
        <v>0</v>
      </c>
      <c r="R25" s="337"/>
      <c r="V25" s="13"/>
      <c r="W25" s="387" t="s">
        <v>72</v>
      </c>
      <c r="X25" s="391" t="s">
        <v>73</v>
      </c>
      <c r="Y25" s="393" t="s">
        <v>74</v>
      </c>
      <c r="Z25" s="390" t="s">
        <v>43</v>
      </c>
      <c r="AA25" s="13"/>
      <c r="AB25" s="13"/>
      <c r="AD25" s="13"/>
      <c r="AE25" s="13"/>
      <c r="AF25" s="13"/>
      <c r="AG25" s="13"/>
      <c r="AH25" s="13"/>
      <c r="AI25" s="13"/>
    </row>
    <row r="26" spans="1:35" s="37" customFormat="1" ht="18.95" customHeight="1" x14ac:dyDescent="0.3">
      <c r="A26" s="30"/>
      <c r="B26" s="678"/>
      <c r="C26" s="32"/>
      <c r="D26" s="27"/>
      <c r="E26" s="33"/>
      <c r="F26" s="27"/>
      <c r="G26" s="32"/>
      <c r="H26" s="27"/>
      <c r="I26" s="33"/>
      <c r="J26" s="27"/>
      <c r="K26" s="34"/>
      <c r="L26" s="35"/>
      <c r="M26" s="46"/>
      <c r="N26" s="35"/>
      <c r="O26" s="34"/>
      <c r="P26" s="35"/>
      <c r="Q26" s="36"/>
      <c r="R26" s="336"/>
      <c r="V26" s="13" t="s">
        <v>70</v>
      </c>
      <c r="W26" s="94">
        <f>'Fracción III 1er 2020'!W26</f>
        <v>0</v>
      </c>
      <c r="X26" s="95">
        <f>'Fracción III 2do 2020'!X26</f>
        <v>0</v>
      </c>
      <c r="Y26" s="96">
        <f>Y30*Z17</f>
        <v>0</v>
      </c>
      <c r="Z26" s="95">
        <f>W26+X26+Y26</f>
        <v>0</v>
      </c>
      <c r="AA26" s="13"/>
      <c r="AB26" s="13"/>
      <c r="AD26" s="13"/>
      <c r="AE26" s="13"/>
      <c r="AF26" s="13"/>
      <c r="AG26" s="13"/>
      <c r="AH26" s="13"/>
      <c r="AI26" s="13"/>
    </row>
    <row r="27" spans="1:35" s="37" customFormat="1" ht="18.95" customHeight="1" x14ac:dyDescent="0.3">
      <c r="A27" s="30"/>
      <c r="B27" s="51"/>
      <c r="C27" s="32"/>
      <c r="D27" s="27"/>
      <c r="E27" s="33"/>
      <c r="F27" s="27"/>
      <c r="G27" s="32"/>
      <c r="H27" s="27"/>
      <c r="I27" s="33"/>
      <c r="J27" s="27"/>
      <c r="K27" s="34"/>
      <c r="L27" s="35"/>
      <c r="M27" s="46"/>
      <c r="N27" s="35"/>
      <c r="O27" s="34"/>
      <c r="P27" s="35"/>
      <c r="Q27" s="36"/>
      <c r="R27" s="336"/>
      <c r="T27" s="13"/>
      <c r="U27" s="13"/>
      <c r="V27" s="13"/>
      <c r="W27" s="95"/>
      <c r="X27" s="95"/>
      <c r="Y27" s="96"/>
      <c r="Z27" s="95"/>
      <c r="AA27" s="13"/>
      <c r="AB27" s="13"/>
      <c r="AC27" s="13"/>
      <c r="AD27" s="13"/>
      <c r="AE27" s="13"/>
      <c r="AF27" s="13"/>
      <c r="AG27" s="13"/>
      <c r="AH27" s="13"/>
      <c r="AI27" s="13"/>
    </row>
    <row r="28" spans="1:35" s="37" customFormat="1" ht="18.95" customHeight="1" x14ac:dyDescent="0.35">
      <c r="A28" s="47" t="s">
        <v>21</v>
      </c>
      <c r="B28" s="666" t="str">
        <f>'Hoja de trabajo'!D54</f>
        <v>AAA</v>
      </c>
      <c r="C28" s="480">
        <v>0</v>
      </c>
      <c r="D28" s="481">
        <v>0</v>
      </c>
      <c r="E28" s="482">
        <v>0</v>
      </c>
      <c r="F28" s="39"/>
      <c r="G28" s="480">
        <v>0</v>
      </c>
      <c r="H28" s="481">
        <v>0</v>
      </c>
      <c r="I28" s="482">
        <v>0</v>
      </c>
      <c r="J28" s="27"/>
      <c r="K28" s="42">
        <f>'Hoja de trabajo'!L40</f>
        <v>0</v>
      </c>
      <c r="L28" s="48">
        <f>'Hoja de trabajo'!M40</f>
        <v>0</v>
      </c>
      <c r="M28" s="49">
        <f>'Hoja de trabajo'!N40</f>
        <v>0</v>
      </c>
      <c r="N28" s="35"/>
      <c r="O28" s="42">
        <f>'Fracción III 2do 2020'!Q28+K28</f>
        <v>0</v>
      </c>
      <c r="P28" s="48">
        <f>O28+L28</f>
        <v>0</v>
      </c>
      <c r="Q28" s="50">
        <f>P28+M28</f>
        <v>0</v>
      </c>
      <c r="R28" s="337"/>
      <c r="S28" s="13"/>
      <c r="T28" s="13"/>
      <c r="U28" s="13"/>
      <c r="V28" s="13" t="s">
        <v>41</v>
      </c>
      <c r="W28" s="101">
        <f>'Fracción III 1er 2020'!W28</f>
        <v>0</v>
      </c>
      <c r="X28" s="101">
        <f>'Fracción III 2do 2020'!X28</f>
        <v>0</v>
      </c>
      <c r="Y28" s="102">
        <f>Y30*Z19</f>
        <v>0</v>
      </c>
      <c r="Z28" s="101">
        <f>W28+X28+Y28</f>
        <v>0</v>
      </c>
      <c r="AA28" s="13"/>
      <c r="AB28" s="13"/>
      <c r="AC28" s="13"/>
      <c r="AD28" s="13"/>
      <c r="AE28" s="13"/>
      <c r="AF28" s="13"/>
      <c r="AG28" s="13"/>
      <c r="AH28" s="13"/>
      <c r="AI28" s="13"/>
    </row>
    <row r="29" spans="1:35" s="37" customFormat="1" ht="18.95" customHeight="1" x14ac:dyDescent="0.3">
      <c r="A29" s="30"/>
      <c r="B29" s="666"/>
      <c r="C29" s="32"/>
      <c r="D29" s="27"/>
      <c r="E29" s="33"/>
      <c r="F29" s="27"/>
      <c r="G29" s="32"/>
      <c r="H29" s="27"/>
      <c r="I29" s="33"/>
      <c r="J29" s="27"/>
      <c r="K29" s="34"/>
      <c r="L29" s="35"/>
      <c r="M29" s="46"/>
      <c r="N29" s="35"/>
      <c r="O29" s="34"/>
      <c r="P29" s="35"/>
      <c r="Q29" s="36"/>
      <c r="R29" s="336"/>
      <c r="S29" s="13"/>
      <c r="T29" s="13"/>
      <c r="U29" s="13"/>
      <c r="V29" s="13"/>
      <c r="W29" s="106"/>
      <c r="X29" s="106"/>
      <c r="Y29" s="107"/>
      <c r="Z29" s="106"/>
      <c r="AA29" s="13"/>
      <c r="AB29" s="13"/>
      <c r="AC29" s="13"/>
      <c r="AD29" s="13"/>
      <c r="AE29" s="13"/>
      <c r="AF29" s="13"/>
      <c r="AG29" s="13"/>
      <c r="AH29" s="13"/>
      <c r="AI29" s="13"/>
    </row>
    <row r="30" spans="1:35" s="37" customFormat="1" ht="18.95" customHeight="1" thickBot="1" x14ac:dyDescent="0.35">
      <c r="A30" s="30"/>
      <c r="B30" s="31"/>
      <c r="C30" s="32"/>
      <c r="D30" s="27"/>
      <c r="E30" s="33"/>
      <c r="F30" s="27"/>
      <c r="G30" s="32"/>
      <c r="H30" s="27"/>
      <c r="I30" s="33"/>
      <c r="J30" s="27"/>
      <c r="K30" s="34"/>
      <c r="L30" s="35"/>
      <c r="M30" s="46"/>
      <c r="N30" s="35"/>
      <c r="O30" s="34"/>
      <c r="P30" s="35"/>
      <c r="Q30" s="36"/>
      <c r="R30" s="336"/>
      <c r="S30" s="13"/>
      <c r="T30" s="13"/>
      <c r="U30" s="13"/>
      <c r="V30" s="13"/>
      <c r="W30" s="111">
        <f>W26+W28</f>
        <v>0</v>
      </c>
      <c r="X30" s="111">
        <f>X26+X28</f>
        <v>0</v>
      </c>
      <c r="Y30" s="112">
        <f>'Fracción I 2020'!R12-'Fracción I 2020'!L12</f>
        <v>0</v>
      </c>
      <c r="Z30" s="111">
        <f>Z26+Z28</f>
        <v>0</v>
      </c>
      <c r="AA30" s="13"/>
      <c r="AB30" s="13"/>
      <c r="AC30" s="13"/>
      <c r="AD30" s="13"/>
      <c r="AE30" s="13"/>
      <c r="AF30" s="13"/>
      <c r="AG30" s="13"/>
      <c r="AH30" s="13"/>
      <c r="AI30" s="13"/>
    </row>
    <row r="31" spans="1:35" s="37" customFormat="1" ht="18.95" customHeight="1" thickTop="1" x14ac:dyDescent="0.35">
      <c r="A31" s="47" t="s">
        <v>21</v>
      </c>
      <c r="B31" s="666" t="str">
        <f>'Hoja de trabajo'!D55</f>
        <v>BBB</v>
      </c>
      <c r="C31" s="480">
        <v>0</v>
      </c>
      <c r="D31" s="481">
        <v>0</v>
      </c>
      <c r="E31" s="482">
        <v>0</v>
      </c>
      <c r="F31" s="39"/>
      <c r="G31" s="480">
        <v>0</v>
      </c>
      <c r="H31" s="481">
        <v>0</v>
      </c>
      <c r="I31" s="482">
        <v>0</v>
      </c>
      <c r="J31" s="27"/>
      <c r="K31" s="42">
        <f>'Hoja de trabajo'!L42</f>
        <v>0</v>
      </c>
      <c r="L31" s="48">
        <f>'Hoja de trabajo'!M42</f>
        <v>0</v>
      </c>
      <c r="M31" s="49">
        <f>'Hoja de trabajo'!N42</f>
        <v>0</v>
      </c>
      <c r="N31" s="35"/>
      <c r="O31" s="42">
        <f>'Fracción III 2do 2020'!Q31+K31</f>
        <v>0</v>
      </c>
      <c r="P31" s="48">
        <f>O31+L31</f>
        <v>0</v>
      </c>
      <c r="Q31" s="50">
        <f>P31+M31</f>
        <v>0</v>
      </c>
      <c r="R31" s="337"/>
      <c r="S31" s="56"/>
      <c r="T31" s="13"/>
      <c r="U31" s="13"/>
      <c r="V31" s="13"/>
      <c r="W31" s="113"/>
      <c r="X31" s="113"/>
      <c r="Y31" s="113"/>
      <c r="Z31" s="13"/>
      <c r="AA31" s="13"/>
      <c r="AB31" s="13"/>
      <c r="AC31" s="13"/>
      <c r="AD31" s="13"/>
      <c r="AE31" s="13"/>
      <c r="AF31" s="13"/>
      <c r="AG31" s="13"/>
      <c r="AH31" s="13"/>
      <c r="AI31" s="13"/>
    </row>
    <row r="32" spans="1:35" s="37" customFormat="1" ht="18.95" customHeight="1" x14ac:dyDescent="0.3">
      <c r="A32" s="30"/>
      <c r="B32" s="666"/>
      <c r="C32" s="32"/>
      <c r="D32" s="27"/>
      <c r="E32" s="33"/>
      <c r="F32" s="27"/>
      <c r="G32" s="32"/>
      <c r="H32" s="27"/>
      <c r="I32" s="33"/>
      <c r="J32" s="27"/>
      <c r="K32" s="34"/>
      <c r="L32" s="35"/>
      <c r="M32" s="46"/>
      <c r="N32" s="35"/>
      <c r="O32" s="34"/>
      <c r="P32" s="35"/>
      <c r="Q32" s="36"/>
      <c r="R32" s="336"/>
      <c r="S32" s="56"/>
      <c r="T32" s="13"/>
      <c r="U32" s="114"/>
      <c r="V32" s="699" t="s">
        <v>270</v>
      </c>
      <c r="W32" s="699"/>
      <c r="AC32" s="13"/>
      <c r="AD32" s="13"/>
      <c r="AE32" s="13"/>
      <c r="AF32" s="13"/>
      <c r="AG32" s="13"/>
      <c r="AH32" s="13"/>
      <c r="AI32" s="13"/>
    </row>
    <row r="33" spans="1:35" s="37" customFormat="1" ht="18.95" customHeight="1" thickBot="1" x14ac:dyDescent="0.35">
      <c r="A33" s="68"/>
      <c r="B33" s="69"/>
      <c r="C33" s="70"/>
      <c r="D33" s="71"/>
      <c r="E33" s="72"/>
      <c r="F33" s="71"/>
      <c r="G33" s="70"/>
      <c r="H33" s="71"/>
      <c r="I33" s="72"/>
      <c r="J33" s="71"/>
      <c r="K33" s="73"/>
      <c r="L33" s="74"/>
      <c r="M33" s="75"/>
      <c r="N33" s="74"/>
      <c r="O33" s="73"/>
      <c r="P33" s="74"/>
      <c r="Q33" s="76"/>
      <c r="R33" s="336"/>
      <c r="S33" s="56"/>
      <c r="U33" s="114"/>
      <c r="V33" s="700"/>
      <c r="W33" s="700"/>
      <c r="AC33" s="13"/>
      <c r="AD33" s="13"/>
      <c r="AE33" s="13"/>
      <c r="AF33" s="13"/>
      <c r="AG33" s="13"/>
      <c r="AH33" s="13"/>
      <c r="AI33" s="13"/>
    </row>
    <row r="34" spans="1:35" s="37" customFormat="1" x14ac:dyDescent="0.3">
      <c r="A34" s="517"/>
      <c r="B34" s="27"/>
      <c r="C34" s="27"/>
      <c r="D34" s="27"/>
      <c r="E34" s="27"/>
      <c r="F34" s="27"/>
      <c r="G34" s="27"/>
      <c r="H34" s="27"/>
      <c r="I34" s="27"/>
      <c r="J34" s="27"/>
      <c r="K34" s="35"/>
      <c r="L34" s="35"/>
      <c r="M34" s="35"/>
      <c r="N34" s="35"/>
      <c r="O34" s="35"/>
      <c r="P34" s="35"/>
      <c r="Q34" s="77"/>
      <c r="R34" s="336"/>
      <c r="S34" s="13"/>
      <c r="U34" s="114"/>
      <c r="V34" s="115" t="s">
        <v>175</v>
      </c>
      <c r="W34" s="116"/>
      <c r="AC34" s="13"/>
      <c r="AD34" s="13"/>
      <c r="AE34" s="13"/>
      <c r="AF34" s="13"/>
      <c r="AG34" s="13"/>
      <c r="AH34" s="13"/>
      <c r="AI34" s="13"/>
    </row>
    <row r="35" spans="1:35" s="37" customFormat="1" x14ac:dyDescent="0.3">
      <c r="A35" s="30"/>
      <c r="B35" s="27"/>
      <c r="C35" s="27"/>
      <c r="D35" s="27"/>
      <c r="E35" s="27"/>
      <c r="F35" s="27"/>
      <c r="G35" s="27"/>
      <c r="H35" s="27"/>
      <c r="I35" s="27"/>
      <c r="J35" s="27"/>
      <c r="K35" s="35"/>
      <c r="L35" s="35"/>
      <c r="M35" s="35"/>
      <c r="N35" s="35"/>
      <c r="O35" s="35"/>
      <c r="P35" s="35"/>
      <c r="Q35" s="36"/>
      <c r="R35" s="336"/>
      <c r="S35" s="13"/>
      <c r="U35" s="114"/>
      <c r="V35" s="118"/>
      <c r="W35" s="119"/>
      <c r="AC35" s="13"/>
      <c r="AD35" s="13"/>
      <c r="AE35" s="13"/>
      <c r="AF35" s="13"/>
      <c r="AG35" s="13"/>
      <c r="AH35" s="13"/>
      <c r="AI35" s="13"/>
    </row>
    <row r="36" spans="1:35" s="37" customFormat="1" ht="15.75" thickBot="1" x14ac:dyDescent="0.35">
      <c r="A36" s="130"/>
      <c r="B36" s="82" t="s">
        <v>20</v>
      </c>
      <c r="C36" s="83">
        <f>C12+C16+C19+C22+C25+C28+C31</f>
        <v>0</v>
      </c>
      <c r="D36" s="83">
        <f>D12+D16+D19+D22+D25+D28+D31</f>
        <v>0</v>
      </c>
      <c r="E36" s="83">
        <f>E12+E16+E19+E22+E25+E28+E31</f>
        <v>0</v>
      </c>
      <c r="F36" s="82"/>
      <c r="G36" s="83">
        <f>G12+G16+G19+G22+G25+G28+G31</f>
        <v>0</v>
      </c>
      <c r="H36" s="83">
        <f>H12+H16+H19+H22+H25+H28+H31</f>
        <v>0</v>
      </c>
      <c r="I36" s="83">
        <f>I12+I16+I19+I22+I25+I28+I31</f>
        <v>0</v>
      </c>
      <c r="J36" s="82"/>
      <c r="K36" s="83">
        <f>K12+K16+K19+K22+K25+K28+K31</f>
        <v>0</v>
      </c>
      <c r="L36" s="83">
        <f>L12+L16+L19+L22+L25+L28+L31</f>
        <v>0</v>
      </c>
      <c r="M36" s="83">
        <f>M12+M16+M19+M22+M25+M28+M31</f>
        <v>0</v>
      </c>
      <c r="N36" s="84"/>
      <c r="O36" s="83">
        <f>O12+O16+O19+O22+O25+O28+O31</f>
        <v>0</v>
      </c>
      <c r="P36" s="83">
        <f>P12+P16+P19+P22+P25+P28+P31</f>
        <v>0</v>
      </c>
      <c r="Q36" s="85">
        <f>Q12+Q16+Q19+Q22+Q25+Q28+Q31</f>
        <v>0</v>
      </c>
      <c r="R36" s="338"/>
      <c r="S36" s="120"/>
      <c r="U36" s="374" t="s">
        <v>178</v>
      </c>
      <c r="V36" s="121" t="s">
        <v>48</v>
      </c>
      <c r="W36" s="122">
        <f>'Fracción I 2020'!R38</f>
        <v>0</v>
      </c>
      <c r="AC36" s="13"/>
      <c r="AD36" s="13"/>
      <c r="AE36" s="13"/>
      <c r="AF36" s="13"/>
      <c r="AG36" s="13"/>
      <c r="AH36" s="13"/>
      <c r="AI36" s="13"/>
    </row>
    <row r="37" spans="1:35" s="37" customFormat="1" ht="15.75" thickTop="1" x14ac:dyDescent="0.3">
      <c r="A37" s="518"/>
      <c r="C37" s="86"/>
      <c r="D37" s="86"/>
      <c r="E37" s="86"/>
      <c r="F37" s="86"/>
      <c r="G37" s="86"/>
      <c r="H37" s="86"/>
      <c r="I37" s="86"/>
      <c r="J37" s="86"/>
      <c r="K37" s="86"/>
      <c r="L37" s="86"/>
      <c r="M37" s="86"/>
      <c r="N37" s="86"/>
      <c r="O37" s="86"/>
      <c r="P37" s="86"/>
      <c r="Q37" s="87"/>
      <c r="R37" s="336"/>
      <c r="S37" s="13"/>
      <c r="U37" s="114"/>
      <c r="V37" s="121"/>
      <c r="W37" s="119"/>
      <c r="AC37" s="13"/>
      <c r="AD37" s="13"/>
      <c r="AE37" s="13"/>
      <c r="AF37" s="13"/>
      <c r="AG37" s="13"/>
      <c r="AH37" s="13"/>
      <c r="AI37" s="13"/>
    </row>
    <row r="38" spans="1:35" s="37" customFormat="1" x14ac:dyDescent="0.3">
      <c r="A38" s="130"/>
      <c r="B38" s="82" t="s">
        <v>19</v>
      </c>
      <c r="C38" s="89">
        <f>C36</f>
        <v>0</v>
      </c>
      <c r="D38" s="89">
        <f>D36+C38</f>
        <v>0</v>
      </c>
      <c r="E38" s="89">
        <f>E36+D38</f>
        <v>0</v>
      </c>
      <c r="F38" s="82"/>
      <c r="G38" s="89">
        <f>G36+E38</f>
        <v>0</v>
      </c>
      <c r="H38" s="89">
        <f>H36+G38</f>
        <v>0</v>
      </c>
      <c r="I38" s="89">
        <f>I36+H38</f>
        <v>0</v>
      </c>
      <c r="J38" s="82"/>
      <c r="K38" s="89">
        <f>K36+I38</f>
        <v>0</v>
      </c>
      <c r="L38" s="89">
        <f>L36+K38</f>
        <v>0</v>
      </c>
      <c r="M38" s="89">
        <f>M36+L38</f>
        <v>0</v>
      </c>
      <c r="N38" s="84"/>
      <c r="O38" s="89">
        <f>C36+G36+K36</f>
        <v>0</v>
      </c>
      <c r="P38" s="89">
        <f>D36+H36+L36+O38</f>
        <v>0</v>
      </c>
      <c r="Q38" s="90">
        <f>E36+I36+M36+P38</f>
        <v>0</v>
      </c>
      <c r="R38" s="338"/>
      <c r="S38" s="13"/>
      <c r="U38" s="375" t="s">
        <v>179</v>
      </c>
      <c r="V38" s="121" t="s">
        <v>46</v>
      </c>
      <c r="W38" s="122">
        <f>'Fracción II 3er 2020'!U54</f>
        <v>0</v>
      </c>
      <c r="AC38" s="123"/>
      <c r="AD38" s="13"/>
      <c r="AE38" s="13"/>
      <c r="AF38" s="13"/>
      <c r="AG38" s="13"/>
      <c r="AH38" s="13"/>
      <c r="AI38" s="13"/>
    </row>
    <row r="39" spans="1:35" s="37" customFormat="1" x14ac:dyDescent="0.3">
      <c r="A39" s="130"/>
      <c r="B39" s="82"/>
      <c r="C39" s="82"/>
      <c r="D39" s="82"/>
      <c r="E39" s="82"/>
      <c r="F39" s="82"/>
      <c r="G39" s="82"/>
      <c r="H39" s="82"/>
      <c r="I39" s="82"/>
      <c r="J39" s="82"/>
      <c r="K39" s="82"/>
      <c r="L39" s="82"/>
      <c r="M39" s="82"/>
      <c r="N39" s="84"/>
      <c r="O39" s="82"/>
      <c r="P39" s="82"/>
      <c r="Q39" s="93"/>
      <c r="R39" s="339"/>
      <c r="S39" s="13"/>
      <c r="T39" s="13"/>
      <c r="U39" s="114"/>
      <c r="V39" s="121"/>
      <c r="W39" s="119"/>
      <c r="X39" s="13"/>
      <c r="Y39" s="13"/>
      <c r="Z39" s="13"/>
      <c r="AA39" s="13"/>
      <c r="AB39" s="13"/>
      <c r="AC39" s="13"/>
      <c r="AD39" s="13"/>
      <c r="AE39" s="13"/>
      <c r="AF39" s="13"/>
      <c r="AG39" s="13"/>
      <c r="AH39" s="13"/>
      <c r="AI39" s="13"/>
    </row>
    <row r="40" spans="1:35" s="37" customFormat="1" x14ac:dyDescent="0.3">
      <c r="A40" s="131"/>
      <c r="B40" s="82" t="s">
        <v>86</v>
      </c>
      <c r="C40" s="97"/>
      <c r="D40" s="98"/>
      <c r="E40" s="98">
        <f>C36+D36+E36</f>
        <v>0</v>
      </c>
      <c r="F40" s="97"/>
      <c r="G40" s="97"/>
      <c r="H40" s="98"/>
      <c r="I40" s="98">
        <f>G36+H36+I36</f>
        <v>0</v>
      </c>
      <c r="J40" s="97"/>
      <c r="K40" s="97"/>
      <c r="L40" s="98"/>
      <c r="M40" s="98">
        <f>K36+L36+M36</f>
        <v>0</v>
      </c>
      <c r="N40" s="97"/>
      <c r="O40" s="97"/>
      <c r="P40" s="98"/>
      <c r="Q40" s="99">
        <f>E40+I40+M40</f>
        <v>0</v>
      </c>
      <c r="R40" s="340"/>
      <c r="S40" s="13"/>
      <c r="T40" s="13"/>
      <c r="U40" s="375" t="s">
        <v>179</v>
      </c>
      <c r="V40" s="121" t="s">
        <v>47</v>
      </c>
      <c r="W40" s="122">
        <f>Q40</f>
        <v>0</v>
      </c>
      <c r="X40" s="13"/>
      <c r="Y40" s="13"/>
      <c r="Z40" s="13"/>
      <c r="AA40" s="13"/>
      <c r="AB40" s="13"/>
      <c r="AC40" s="13"/>
      <c r="AD40" s="13"/>
      <c r="AE40" s="13"/>
      <c r="AF40" s="13"/>
      <c r="AG40" s="13"/>
      <c r="AH40" s="13"/>
      <c r="AI40" s="13"/>
    </row>
    <row r="41" spans="1:35" s="37" customFormat="1" x14ac:dyDescent="0.3">
      <c r="A41" s="30"/>
      <c r="B41" s="27"/>
      <c r="C41" s="27"/>
      <c r="D41" s="27"/>
      <c r="E41" s="27"/>
      <c r="F41" s="27"/>
      <c r="G41" s="27"/>
      <c r="H41" s="27"/>
      <c r="I41" s="27"/>
      <c r="J41" s="27"/>
      <c r="K41" s="27"/>
      <c r="L41" s="27"/>
      <c r="M41" s="27"/>
      <c r="N41" s="27"/>
      <c r="O41" s="27"/>
      <c r="P41" s="27"/>
      <c r="Q41" s="100"/>
      <c r="R41" s="335"/>
      <c r="S41" s="13"/>
      <c r="T41" s="13"/>
      <c r="U41" s="124"/>
      <c r="V41" s="118"/>
      <c r="W41" s="119"/>
      <c r="X41" s="13"/>
      <c r="Y41" s="13"/>
      <c r="Z41" s="13"/>
      <c r="AA41" s="13"/>
      <c r="AB41" s="13"/>
      <c r="AC41" s="13"/>
      <c r="AD41" s="13"/>
      <c r="AE41" s="13"/>
      <c r="AF41" s="13"/>
      <c r="AG41" s="13"/>
      <c r="AH41" s="13"/>
      <c r="AI41" s="13"/>
    </row>
    <row r="42" spans="1:35" s="37" customFormat="1" ht="15.75" thickBot="1" x14ac:dyDescent="0.35">
      <c r="A42" s="103"/>
      <c r="B42" s="104"/>
      <c r="C42" s="104"/>
      <c r="D42" s="104"/>
      <c r="E42" s="104"/>
      <c r="F42" s="104"/>
      <c r="G42" s="104"/>
      <c r="H42" s="104"/>
      <c r="I42" s="104"/>
      <c r="J42" s="104"/>
      <c r="K42" s="104"/>
      <c r="L42" s="104"/>
      <c r="M42" s="104"/>
      <c r="N42" s="104"/>
      <c r="O42" s="104"/>
      <c r="P42" s="104"/>
      <c r="Q42" s="105"/>
      <c r="R42" s="335"/>
      <c r="S42" s="13"/>
      <c r="T42" s="13"/>
      <c r="U42" s="125" t="s">
        <v>180</v>
      </c>
      <c r="V42" s="118"/>
      <c r="W42" s="126">
        <f>W36-(W38+W40)</f>
        <v>0</v>
      </c>
      <c r="X42" s="13"/>
      <c r="Y42" s="13"/>
      <c r="Z42" s="13"/>
      <c r="AA42" s="13"/>
      <c r="AB42" s="13"/>
      <c r="AC42" s="13"/>
      <c r="AD42" s="123"/>
      <c r="AE42" s="13"/>
      <c r="AF42" s="13"/>
      <c r="AG42" s="13"/>
      <c r="AH42" s="13"/>
      <c r="AI42" s="13"/>
    </row>
    <row r="43" spans="1:35" ht="16.5" thickTop="1" thickBot="1" x14ac:dyDescent="0.35">
      <c r="A43" s="108"/>
      <c r="B43" s="109"/>
      <c r="C43" s="109"/>
      <c r="D43" s="109"/>
      <c r="E43" s="109"/>
      <c r="F43" s="109"/>
      <c r="G43" s="109"/>
      <c r="H43" s="109"/>
      <c r="I43" s="109"/>
      <c r="J43" s="109"/>
      <c r="K43" s="109"/>
      <c r="L43" s="109"/>
      <c r="M43" s="109"/>
      <c r="N43" s="109"/>
      <c r="O43" s="109"/>
      <c r="P43" s="109"/>
      <c r="Q43" s="110"/>
      <c r="R43" s="335"/>
      <c r="U43" s="127"/>
      <c r="V43" s="128"/>
      <c r="W43" s="129"/>
    </row>
    <row r="44" spans="1:35" s="37" customFormat="1" x14ac:dyDescent="0.3">
      <c r="A44" s="13"/>
      <c r="B44" s="13"/>
      <c r="C44" s="13"/>
      <c r="D44" s="13"/>
      <c r="E44" s="13"/>
      <c r="F44" s="13"/>
      <c r="G44" s="13"/>
      <c r="H44" s="13"/>
      <c r="I44" s="13"/>
      <c r="J44" s="13"/>
      <c r="K44" s="13"/>
      <c r="L44" s="13"/>
      <c r="M44" s="13"/>
      <c r="N44" s="13"/>
      <c r="O44" s="13"/>
      <c r="P44" s="13"/>
      <c r="Q44" s="13"/>
      <c r="R44" s="341"/>
      <c r="S44" s="13"/>
      <c r="T44" s="13"/>
      <c r="U44" s="13"/>
      <c r="V44" s="13"/>
      <c r="W44" s="13"/>
      <c r="X44" s="13"/>
      <c r="Y44" s="13"/>
      <c r="Z44" s="13"/>
      <c r="AA44" s="13"/>
      <c r="AB44" s="13"/>
      <c r="AC44" s="13"/>
      <c r="AD44" s="13"/>
      <c r="AE44" s="13"/>
      <c r="AF44" s="13"/>
      <c r="AG44" s="13"/>
      <c r="AH44" s="13"/>
      <c r="AI44" s="13"/>
    </row>
    <row r="45" spans="1:35" s="37" customFormat="1" x14ac:dyDescent="0.3">
      <c r="A45" s="13"/>
      <c r="B45" s="13"/>
      <c r="C45" s="13"/>
      <c r="D45" s="13"/>
      <c r="E45" s="13"/>
      <c r="F45" s="13"/>
      <c r="G45" s="13"/>
      <c r="H45" s="13"/>
      <c r="I45" s="13"/>
      <c r="J45" s="13"/>
      <c r="K45" s="13"/>
      <c r="L45" s="13"/>
      <c r="M45" s="13"/>
      <c r="N45" s="13"/>
      <c r="O45" s="13"/>
      <c r="P45" s="13"/>
      <c r="Q45" s="13"/>
      <c r="R45" s="341"/>
      <c r="S45" s="13"/>
      <c r="T45" s="13"/>
      <c r="U45" s="13"/>
      <c r="V45" s="13"/>
      <c r="W45" s="13"/>
      <c r="X45" s="13"/>
      <c r="Y45" s="13"/>
      <c r="Z45" s="13"/>
      <c r="AA45" s="13"/>
      <c r="AB45" s="13"/>
      <c r="AC45" s="13"/>
      <c r="AD45" s="13"/>
      <c r="AE45" s="123"/>
      <c r="AF45" s="13"/>
      <c r="AG45" s="13"/>
      <c r="AH45" s="13"/>
      <c r="AI45" s="13"/>
    </row>
    <row r="46" spans="1:35" s="37" customFormat="1" ht="12.75" customHeight="1" x14ac:dyDescent="0.3">
      <c r="A46" s="13"/>
      <c r="B46" s="13"/>
      <c r="C46" s="13"/>
      <c r="D46" s="13"/>
      <c r="E46" s="13"/>
      <c r="F46" s="13"/>
      <c r="G46" s="13"/>
      <c r="H46" s="13"/>
      <c r="I46" s="13"/>
      <c r="J46" s="13"/>
      <c r="K46" s="13"/>
      <c r="L46" s="13"/>
      <c r="M46" s="13"/>
      <c r="N46" s="13"/>
      <c r="O46" s="13"/>
      <c r="P46" s="13"/>
      <c r="Q46" s="13"/>
      <c r="R46" s="341"/>
      <c r="S46" s="13"/>
      <c r="T46" s="13"/>
      <c r="U46" s="13"/>
      <c r="V46" s="13"/>
      <c r="W46" s="13"/>
      <c r="X46" s="13"/>
      <c r="Y46" s="13"/>
      <c r="Z46" s="13"/>
      <c r="AA46" s="13"/>
      <c r="AB46" s="13"/>
      <c r="AC46" s="13"/>
      <c r="AD46" s="13"/>
      <c r="AE46" s="13"/>
      <c r="AF46" s="123"/>
      <c r="AG46" s="13"/>
      <c r="AH46" s="13"/>
      <c r="AI46" s="13"/>
    </row>
    <row r="47" spans="1:35" s="37" customFormat="1" ht="13.5" customHeight="1" x14ac:dyDescent="0.3">
      <c r="A47" s="13"/>
      <c r="B47" s="13"/>
      <c r="C47" s="13"/>
      <c r="D47" s="13"/>
      <c r="E47" s="13"/>
      <c r="F47" s="13"/>
      <c r="G47" s="13"/>
      <c r="H47" s="13"/>
      <c r="I47" s="13"/>
      <c r="J47" s="13"/>
      <c r="K47" s="13"/>
      <c r="L47" s="13"/>
      <c r="M47" s="13"/>
      <c r="N47" s="13"/>
      <c r="O47" s="13"/>
      <c r="P47" s="13"/>
      <c r="Q47" s="13"/>
      <c r="R47" s="341"/>
      <c r="S47" s="13"/>
      <c r="T47" s="13"/>
      <c r="U47" s="13"/>
      <c r="V47" s="13"/>
      <c r="W47" s="13"/>
      <c r="X47" s="13"/>
      <c r="Y47" s="13"/>
      <c r="Z47" s="13"/>
      <c r="AA47" s="13"/>
      <c r="AB47" s="13"/>
      <c r="AC47" s="13"/>
      <c r="AD47" s="13"/>
      <c r="AE47" s="13"/>
      <c r="AF47" s="13"/>
      <c r="AG47" s="13"/>
      <c r="AH47" s="13"/>
      <c r="AI47" s="13"/>
    </row>
    <row r="48" spans="1:35" s="37" customFormat="1" x14ac:dyDescent="0.3">
      <c r="A48" s="13"/>
      <c r="B48" s="13"/>
      <c r="C48" s="13"/>
      <c r="D48" s="13"/>
      <c r="E48" s="13"/>
      <c r="F48" s="13"/>
      <c r="G48" s="13"/>
      <c r="H48" s="13"/>
      <c r="I48" s="13"/>
      <c r="J48" s="13"/>
      <c r="K48" s="13"/>
      <c r="L48" s="13"/>
      <c r="M48" s="13"/>
      <c r="N48" s="13"/>
      <c r="O48" s="13"/>
      <c r="P48" s="13"/>
      <c r="Q48" s="13"/>
      <c r="R48" s="341"/>
      <c r="S48" s="13"/>
      <c r="T48" s="13"/>
      <c r="U48" s="13"/>
      <c r="V48" s="13"/>
      <c r="W48" s="13"/>
      <c r="X48" s="13"/>
      <c r="Y48" s="13"/>
      <c r="Z48" s="13"/>
      <c r="AA48" s="13"/>
      <c r="AB48" s="13"/>
      <c r="AC48" s="13"/>
      <c r="AD48" s="13"/>
      <c r="AE48" s="13"/>
      <c r="AF48" s="13"/>
      <c r="AG48" s="13"/>
      <c r="AH48" s="13"/>
      <c r="AI48" s="13"/>
    </row>
    <row r="49" spans="1:35" s="37" customFormat="1" x14ac:dyDescent="0.3">
      <c r="A49" s="13"/>
      <c r="B49" s="13"/>
      <c r="C49" s="13"/>
      <c r="D49" s="13"/>
      <c r="E49" s="13"/>
      <c r="F49" s="13"/>
      <c r="G49" s="13"/>
      <c r="H49" s="13"/>
      <c r="I49" s="13"/>
      <c r="J49" s="13"/>
      <c r="K49" s="13"/>
      <c r="L49" s="13"/>
      <c r="M49" s="13"/>
      <c r="N49" s="13"/>
      <c r="O49" s="13"/>
      <c r="P49" s="13"/>
      <c r="Q49" s="13"/>
      <c r="R49" s="341"/>
      <c r="S49" s="13"/>
      <c r="T49" s="13"/>
      <c r="U49" s="13"/>
      <c r="V49" s="13"/>
      <c r="W49" s="13"/>
      <c r="X49" s="13"/>
      <c r="Y49" s="13"/>
      <c r="Z49" s="13"/>
      <c r="AA49" s="13"/>
      <c r="AB49" s="13"/>
      <c r="AC49" s="13"/>
      <c r="AD49" s="13"/>
      <c r="AE49" s="13"/>
      <c r="AF49" s="13"/>
      <c r="AG49" s="123"/>
      <c r="AH49" s="123"/>
      <c r="AI49" s="123"/>
    </row>
    <row r="50" spans="1:35" s="37" customFormat="1" x14ac:dyDescent="0.3">
      <c r="A50" s="13"/>
      <c r="B50" s="13"/>
      <c r="C50" s="13"/>
      <c r="D50" s="13"/>
      <c r="E50" s="13"/>
      <c r="F50" s="13"/>
      <c r="G50" s="13"/>
      <c r="H50" s="13"/>
      <c r="I50" s="13"/>
      <c r="J50" s="13"/>
      <c r="K50" s="13"/>
      <c r="L50" s="13"/>
      <c r="M50" s="13"/>
      <c r="N50" s="13"/>
      <c r="O50" s="13"/>
      <c r="P50" s="13"/>
      <c r="Q50" s="13"/>
      <c r="R50" s="341"/>
      <c r="S50" s="13"/>
      <c r="T50" s="13"/>
      <c r="U50" s="13"/>
      <c r="V50" s="13"/>
      <c r="W50" s="13"/>
      <c r="X50" s="13"/>
      <c r="Y50" s="13"/>
      <c r="Z50" s="13"/>
      <c r="AA50" s="13"/>
      <c r="AB50" s="13"/>
      <c r="AC50" s="13"/>
      <c r="AD50" s="13"/>
      <c r="AE50" s="13"/>
      <c r="AF50" s="13"/>
      <c r="AG50" s="13"/>
      <c r="AH50" s="13"/>
      <c r="AI50" s="13"/>
    </row>
  </sheetData>
  <sheetProtection algorithmName="SHA-512" hashValue="/VyqjZ+3/kMKOY169SS/hZSogTpuJduSX7K73gvFgNRQBKo3J99n5msJfxRa+BqDhE2MB5gLlTxF3qzjkBPNag==" saltValue="6Lu9wpqTu0zU9WWAGMjvjg==" spinCount="100000" sheet="1" objects="1" scenarios="1"/>
  <mergeCells count="38">
    <mergeCell ref="T11:AB11"/>
    <mergeCell ref="A12:A13"/>
    <mergeCell ref="B12:B13"/>
    <mergeCell ref="B19:B20"/>
    <mergeCell ref="B22:B23"/>
    <mergeCell ref="Y13:Y15"/>
    <mergeCell ref="Z13:Z15"/>
    <mergeCell ref="AA13:AA15"/>
    <mergeCell ref="B25:B26"/>
    <mergeCell ref="B28:B29"/>
    <mergeCell ref="B31:B32"/>
    <mergeCell ref="B16:B17"/>
    <mergeCell ref="V32:W33"/>
    <mergeCell ref="O7:Q8"/>
    <mergeCell ref="C7:M7"/>
    <mergeCell ref="O6:Q6"/>
    <mergeCell ref="C8:E8"/>
    <mergeCell ref="A6:M6"/>
    <mergeCell ref="G8:I8"/>
    <mergeCell ref="K8:M8"/>
    <mergeCell ref="A7:A9"/>
    <mergeCell ref="B7:B9"/>
    <mergeCell ref="T1:AB1"/>
    <mergeCell ref="Z3:AB3"/>
    <mergeCell ref="T3:V3"/>
    <mergeCell ref="W3:Y3"/>
    <mergeCell ref="T5:V5"/>
    <mergeCell ref="W5:Y5"/>
    <mergeCell ref="Z5:AB5"/>
    <mergeCell ref="T2:AB2"/>
    <mergeCell ref="T4:V4"/>
    <mergeCell ref="W4:Y4"/>
    <mergeCell ref="Z4:AB4"/>
    <mergeCell ref="A1:Q1"/>
    <mergeCell ref="A2:Q2"/>
    <mergeCell ref="A3:Q3"/>
    <mergeCell ref="A4:Q4"/>
    <mergeCell ref="A5:Q5"/>
  </mergeCells>
  <printOptions horizontalCentered="1"/>
  <pageMargins left="0.78740157480314965" right="0.39370078740157483" top="0.39370078740157483" bottom="0.39370078740157483" header="0.31496062992125984" footer="0.31496062992125984"/>
  <pageSetup scale="59" fitToWidth="2" orientation="landscape" r:id="rId1"/>
  <colBreaks count="1" manualBreakCount="1">
    <brk id="18"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I50"/>
  <sheetViews>
    <sheetView zoomScaleNormal="100" workbookViewId="0">
      <selection sqref="A1:Q1"/>
    </sheetView>
  </sheetViews>
  <sheetFormatPr baseColWidth="10" defaultColWidth="11.42578125" defaultRowHeight="15" x14ac:dyDescent="0.3"/>
  <cols>
    <col min="1" max="1" width="20.85546875" style="13" customWidth="1"/>
    <col min="2" max="2" width="37.5703125" style="13" customWidth="1"/>
    <col min="3" max="3" width="11.7109375" style="13" customWidth="1"/>
    <col min="4" max="4" width="12.85546875" style="13" customWidth="1"/>
    <col min="5" max="5" width="13" style="13" customWidth="1"/>
    <col min="6" max="6" width="0.85546875" style="13" customWidth="1"/>
    <col min="7" max="8" width="12.28515625" style="13" customWidth="1"/>
    <col min="9" max="9" width="12.7109375" style="13" customWidth="1"/>
    <col min="10" max="10" width="0.85546875" style="13" customWidth="1"/>
    <col min="11" max="11" width="11.85546875" style="13" customWidth="1"/>
    <col min="12" max="13" width="12.7109375" style="13" customWidth="1"/>
    <col min="14" max="14" width="0.85546875" style="13" customWidth="1"/>
    <col min="15" max="15" width="13.5703125" style="13" customWidth="1"/>
    <col min="16" max="16" width="13.28515625" style="13" customWidth="1"/>
    <col min="17" max="17" width="16" style="13" customWidth="1"/>
    <col min="18" max="18" width="1.5703125" style="341" customWidth="1"/>
    <col min="19" max="19" width="1.5703125" style="13" customWidth="1"/>
    <col min="20" max="28" width="14.7109375" style="13" customWidth="1"/>
    <col min="29" max="29" width="9.42578125" style="13" customWidth="1"/>
    <col min="30" max="16384" width="11.42578125" style="13"/>
  </cols>
  <sheetData>
    <row r="1" spans="1:35" s="8" customFormat="1" ht="20.25" customHeight="1" x14ac:dyDescent="0.2">
      <c r="A1" s="680" t="s">
        <v>153</v>
      </c>
      <c r="B1" s="681"/>
      <c r="C1" s="681"/>
      <c r="D1" s="681"/>
      <c r="E1" s="681"/>
      <c r="F1" s="681"/>
      <c r="G1" s="681"/>
      <c r="H1" s="681"/>
      <c r="I1" s="681"/>
      <c r="J1" s="681"/>
      <c r="K1" s="681"/>
      <c r="L1" s="681"/>
      <c r="M1" s="681"/>
      <c r="N1" s="681"/>
      <c r="O1" s="681"/>
      <c r="P1" s="681"/>
      <c r="Q1" s="681"/>
      <c r="R1" s="331"/>
      <c r="T1" s="704" t="s">
        <v>240</v>
      </c>
      <c r="U1" s="705"/>
      <c r="V1" s="705"/>
      <c r="W1" s="705"/>
      <c r="X1" s="705"/>
      <c r="Y1" s="705"/>
      <c r="Z1" s="705"/>
      <c r="AA1" s="705"/>
      <c r="AB1" s="706"/>
      <c r="AE1" s="9"/>
    </row>
    <row r="2" spans="1:35" s="8" customFormat="1" ht="20.25" customHeight="1" x14ac:dyDescent="0.2">
      <c r="A2" s="680" t="s">
        <v>192</v>
      </c>
      <c r="B2" s="681"/>
      <c r="C2" s="681"/>
      <c r="D2" s="681"/>
      <c r="E2" s="681"/>
      <c r="F2" s="681"/>
      <c r="G2" s="681"/>
      <c r="H2" s="681"/>
      <c r="I2" s="681"/>
      <c r="J2" s="681"/>
      <c r="K2" s="681"/>
      <c r="L2" s="681"/>
      <c r="M2" s="681"/>
      <c r="N2" s="681"/>
      <c r="O2" s="681"/>
      <c r="P2" s="681"/>
      <c r="Q2" s="681"/>
      <c r="R2" s="331"/>
      <c r="T2" s="712">
        <f>Q40</f>
        <v>0</v>
      </c>
      <c r="U2" s="724"/>
      <c r="V2" s="724"/>
      <c r="W2" s="724"/>
      <c r="X2" s="724"/>
      <c r="Y2" s="724"/>
      <c r="Z2" s="724"/>
      <c r="AA2" s="724"/>
      <c r="AB2" s="725"/>
      <c r="AD2" s="385"/>
      <c r="AE2" s="385"/>
      <c r="AF2" s="385"/>
      <c r="AG2" s="385"/>
    </row>
    <row r="3" spans="1:35" s="8" customFormat="1" ht="20.25" customHeight="1" x14ac:dyDescent="0.3">
      <c r="A3" s="681" t="s">
        <v>14</v>
      </c>
      <c r="B3" s="681"/>
      <c r="C3" s="681"/>
      <c r="D3" s="681"/>
      <c r="E3" s="681"/>
      <c r="F3" s="681"/>
      <c r="G3" s="681"/>
      <c r="H3" s="681"/>
      <c r="I3" s="681"/>
      <c r="J3" s="681"/>
      <c r="K3" s="681"/>
      <c r="L3" s="681"/>
      <c r="M3" s="681"/>
      <c r="N3" s="681"/>
      <c r="O3" s="681"/>
      <c r="P3" s="681"/>
      <c r="Q3" s="681"/>
      <c r="R3" s="331"/>
      <c r="S3" s="11"/>
      <c r="T3" s="707">
        <f>IF(Q40=0,0,T4/$Q$40)</f>
        <v>0</v>
      </c>
      <c r="U3" s="708"/>
      <c r="V3" s="708"/>
      <c r="W3" s="707">
        <f>IF(Q40=0,0,W4/$Q$40)</f>
        <v>0</v>
      </c>
      <c r="X3" s="708"/>
      <c r="Y3" s="708"/>
      <c r="Z3" s="707">
        <f>IF(Q40=0,0,Z4/$Q$40)</f>
        <v>0</v>
      </c>
      <c r="AA3" s="708"/>
      <c r="AB3" s="708"/>
      <c r="AC3" s="12"/>
      <c r="AD3" s="385"/>
      <c r="AE3" s="385"/>
      <c r="AF3" s="385"/>
      <c r="AG3" s="385"/>
    </row>
    <row r="4" spans="1:35" s="8" customFormat="1" ht="20.25" customHeight="1" x14ac:dyDescent="0.3">
      <c r="A4" s="682" t="s">
        <v>1</v>
      </c>
      <c r="B4" s="682"/>
      <c r="C4" s="682"/>
      <c r="D4" s="682"/>
      <c r="E4" s="682"/>
      <c r="F4" s="682"/>
      <c r="G4" s="682"/>
      <c r="H4" s="682"/>
      <c r="I4" s="682"/>
      <c r="J4" s="682"/>
      <c r="K4" s="682"/>
      <c r="L4" s="682"/>
      <c r="M4" s="682"/>
      <c r="N4" s="682"/>
      <c r="O4" s="682"/>
      <c r="P4" s="682"/>
      <c r="Q4" s="682"/>
      <c r="R4" s="331"/>
      <c r="S4" s="13"/>
      <c r="T4" s="712">
        <f>E40</f>
        <v>0</v>
      </c>
      <c r="U4" s="713"/>
      <c r="V4" s="714"/>
      <c r="W4" s="712">
        <f>I40</f>
        <v>0</v>
      </c>
      <c r="X4" s="713"/>
      <c r="Y4" s="714"/>
      <c r="Z4" s="712">
        <f>M40</f>
        <v>0</v>
      </c>
      <c r="AA4" s="713"/>
      <c r="AB4" s="714"/>
      <c r="AC4" s="330"/>
      <c r="AD4" s="385"/>
      <c r="AE4" s="385"/>
      <c r="AF4" s="385"/>
      <c r="AG4" s="385"/>
    </row>
    <row r="5" spans="1:35" s="8" customFormat="1" ht="20.25" customHeight="1" x14ac:dyDescent="0.3">
      <c r="A5" s="683" t="s">
        <v>199</v>
      </c>
      <c r="B5" s="682"/>
      <c r="C5" s="682"/>
      <c r="D5" s="682"/>
      <c r="E5" s="682"/>
      <c r="F5" s="682"/>
      <c r="G5" s="682"/>
      <c r="H5" s="682"/>
      <c r="I5" s="682"/>
      <c r="J5" s="682"/>
      <c r="K5" s="682"/>
      <c r="L5" s="682"/>
      <c r="M5" s="682"/>
      <c r="N5" s="682"/>
      <c r="O5" s="682"/>
      <c r="P5" s="682"/>
      <c r="Q5" s="682"/>
      <c r="R5" s="331"/>
      <c r="S5" s="13"/>
      <c r="T5" s="715" t="s">
        <v>88</v>
      </c>
      <c r="U5" s="716"/>
      <c r="V5" s="717"/>
      <c r="W5" s="718" t="s">
        <v>16</v>
      </c>
      <c r="X5" s="719"/>
      <c r="Y5" s="720"/>
      <c r="Z5" s="718" t="s">
        <v>17</v>
      </c>
      <c r="AA5" s="719"/>
      <c r="AB5" s="720"/>
      <c r="AC5" s="13"/>
      <c r="AD5" s="385"/>
      <c r="AE5" s="385"/>
      <c r="AF5" s="385"/>
      <c r="AG5" s="385"/>
    </row>
    <row r="6" spans="1:35" ht="21.75" x14ac:dyDescent="0.4">
      <c r="A6" s="671" t="s">
        <v>69</v>
      </c>
      <c r="B6" s="672"/>
      <c r="C6" s="672"/>
      <c r="D6" s="672"/>
      <c r="E6" s="672"/>
      <c r="F6" s="672"/>
      <c r="G6" s="672"/>
      <c r="H6" s="672"/>
      <c r="I6" s="672"/>
      <c r="J6" s="672"/>
      <c r="K6" s="672"/>
      <c r="L6" s="672"/>
      <c r="M6" s="673"/>
      <c r="N6" s="10"/>
      <c r="O6" s="671" t="s">
        <v>200</v>
      </c>
      <c r="P6" s="672"/>
      <c r="Q6" s="673"/>
      <c r="R6" s="332"/>
      <c r="T6" s="29" t="s">
        <v>22</v>
      </c>
      <c r="U6" s="29" t="s">
        <v>23</v>
      </c>
      <c r="V6" s="29" t="s">
        <v>24</v>
      </c>
      <c r="W6" s="29" t="s">
        <v>22</v>
      </c>
      <c r="X6" s="29" t="s">
        <v>23</v>
      </c>
      <c r="Y6" s="29" t="s">
        <v>24</v>
      </c>
      <c r="Z6" s="29" t="s">
        <v>22</v>
      </c>
      <c r="AA6" s="29" t="s">
        <v>23</v>
      </c>
      <c r="AB6" s="29" t="s">
        <v>24</v>
      </c>
      <c r="AD6" s="385"/>
      <c r="AE6" s="385"/>
      <c r="AF6" s="385"/>
      <c r="AG6" s="385"/>
      <c r="AH6" s="8"/>
      <c r="AI6" s="8"/>
    </row>
    <row r="7" spans="1:35" ht="12.75" customHeight="1" x14ac:dyDescent="0.3">
      <c r="A7" s="684" t="s">
        <v>2</v>
      </c>
      <c r="B7" s="685" t="s">
        <v>13</v>
      </c>
      <c r="C7" s="692" t="s">
        <v>15</v>
      </c>
      <c r="D7" s="693"/>
      <c r="E7" s="693"/>
      <c r="F7" s="693"/>
      <c r="G7" s="693"/>
      <c r="H7" s="693"/>
      <c r="I7" s="693"/>
      <c r="J7" s="693"/>
      <c r="K7" s="693"/>
      <c r="L7" s="693"/>
      <c r="M7" s="694"/>
      <c r="N7" s="14"/>
      <c r="O7" s="686" t="s">
        <v>269</v>
      </c>
      <c r="P7" s="687"/>
      <c r="Q7" s="688"/>
      <c r="R7" s="333"/>
      <c r="S7" s="37"/>
      <c r="T7" s="180">
        <f>C12</f>
        <v>0</v>
      </c>
      <c r="U7" s="180">
        <f t="shared" ref="U7:V7" si="0">D12</f>
        <v>0</v>
      </c>
      <c r="V7" s="180">
        <f t="shared" si="0"/>
        <v>0</v>
      </c>
      <c r="W7" s="180">
        <f>G12</f>
        <v>0</v>
      </c>
      <c r="X7" s="180">
        <f t="shared" ref="X7:Y7" si="1">H12</f>
        <v>0</v>
      </c>
      <c r="Y7" s="180">
        <f t="shared" si="1"/>
        <v>0</v>
      </c>
      <c r="Z7" s="180">
        <f>K12</f>
        <v>0</v>
      </c>
      <c r="AA7" s="180">
        <f t="shared" ref="AA7:AB7" si="2">L12</f>
        <v>0</v>
      </c>
      <c r="AB7" s="180">
        <f t="shared" si="2"/>
        <v>0</v>
      </c>
      <c r="AG7" s="8"/>
      <c r="AH7" s="8"/>
      <c r="AI7" s="8"/>
    </row>
    <row r="8" spans="1:35" ht="12.75" customHeight="1" x14ac:dyDescent="0.3">
      <c r="A8" s="684"/>
      <c r="B8" s="685"/>
      <c r="C8" s="695" t="s">
        <v>88</v>
      </c>
      <c r="D8" s="669"/>
      <c r="E8" s="670"/>
      <c r="F8" s="15"/>
      <c r="G8" s="668" t="s">
        <v>16</v>
      </c>
      <c r="H8" s="669"/>
      <c r="I8" s="670"/>
      <c r="J8" s="16"/>
      <c r="K8" s="696" t="s">
        <v>17</v>
      </c>
      <c r="L8" s="697"/>
      <c r="M8" s="698"/>
      <c r="N8" s="17"/>
      <c r="O8" s="689"/>
      <c r="P8" s="690"/>
      <c r="Q8" s="691"/>
      <c r="R8" s="333"/>
      <c r="S8" s="37"/>
      <c r="T8" s="369">
        <f>IF(T4=0,0,T7/T4)</f>
        <v>0</v>
      </c>
      <c r="U8" s="369">
        <f>IF(T4=0,0,U7/T4)</f>
        <v>0</v>
      </c>
      <c r="V8" s="369">
        <f>IF(T4=0,0,V7/T4)</f>
        <v>0</v>
      </c>
      <c r="W8" s="369">
        <f>IF(W4=0,0,W7/W4)</f>
        <v>0</v>
      </c>
      <c r="X8" s="369">
        <f>IF(W4=0,0,X7/W4)</f>
        <v>0</v>
      </c>
      <c r="Y8" s="369">
        <f>IF(W4=0,0,Y7/W4)</f>
        <v>0</v>
      </c>
      <c r="Z8" s="369">
        <f>IF(Z4=0,0,Z7/Z4)</f>
        <v>0</v>
      </c>
      <c r="AA8" s="369">
        <f>IF(Z4=0,0,AA7/Z4)</f>
        <v>0</v>
      </c>
      <c r="AB8" s="369">
        <f>IF(Z4=0,0,AB7/Z4)</f>
        <v>0</v>
      </c>
      <c r="AG8" s="8"/>
      <c r="AH8" s="8"/>
      <c r="AI8" s="8"/>
    </row>
    <row r="9" spans="1:35" ht="15.75" thickBot="1" x14ac:dyDescent="0.35">
      <c r="A9" s="684"/>
      <c r="B9" s="685"/>
      <c r="C9" s="18" t="s">
        <v>22</v>
      </c>
      <c r="D9" s="18" t="s">
        <v>23</v>
      </c>
      <c r="E9" s="18" t="s">
        <v>24</v>
      </c>
      <c r="F9" s="19"/>
      <c r="G9" s="18" t="s">
        <v>22</v>
      </c>
      <c r="H9" s="18" t="s">
        <v>23</v>
      </c>
      <c r="I9" s="18" t="s">
        <v>24</v>
      </c>
      <c r="J9" s="19"/>
      <c r="K9" s="18" t="s">
        <v>22</v>
      </c>
      <c r="L9" s="18" t="s">
        <v>23</v>
      </c>
      <c r="M9" s="18" t="s">
        <v>24</v>
      </c>
      <c r="N9" s="19"/>
      <c r="O9" s="20" t="s">
        <v>168</v>
      </c>
      <c r="P9" s="20" t="s">
        <v>172</v>
      </c>
      <c r="Q9" s="20" t="s">
        <v>167</v>
      </c>
      <c r="R9" s="334"/>
      <c r="S9" s="37"/>
      <c r="T9" s="45"/>
      <c r="U9" s="45"/>
      <c r="V9" s="45"/>
      <c r="W9" s="45"/>
      <c r="X9" s="45"/>
      <c r="Y9" s="45"/>
      <c r="Z9" s="45"/>
      <c r="AA9" s="45"/>
      <c r="AB9" s="45"/>
    </row>
    <row r="10" spans="1:35" x14ac:dyDescent="0.3">
      <c r="A10" s="22"/>
      <c r="B10" s="23"/>
      <c r="C10" s="24"/>
      <c r="D10" s="25"/>
      <c r="E10" s="26"/>
      <c r="F10" s="27"/>
      <c r="G10" s="24"/>
      <c r="H10" s="25"/>
      <c r="I10" s="26"/>
      <c r="J10" s="27"/>
      <c r="K10" s="24"/>
      <c r="L10" s="25"/>
      <c r="M10" s="26"/>
      <c r="N10" s="27"/>
      <c r="O10" s="24"/>
      <c r="P10" s="25"/>
      <c r="Q10" s="28"/>
      <c r="R10" s="335"/>
      <c r="S10" s="37"/>
      <c r="T10" s="52"/>
      <c r="U10" s="53"/>
      <c r="V10" s="53"/>
      <c r="W10" s="53"/>
      <c r="X10" s="53"/>
      <c r="Y10" s="53"/>
      <c r="Z10" s="53"/>
      <c r="AA10" s="53"/>
      <c r="AB10" s="54"/>
    </row>
    <row r="11" spans="1:35" s="37" customFormat="1" ht="15" customHeight="1" x14ac:dyDescent="0.3">
      <c r="A11" s="315"/>
      <c r="B11" s="315"/>
      <c r="C11" s="32"/>
      <c r="D11" s="27"/>
      <c r="E11" s="33"/>
      <c r="F11" s="27"/>
      <c r="G11" s="32"/>
      <c r="H11" s="27"/>
      <c r="I11" s="33"/>
      <c r="J11" s="27"/>
      <c r="K11" s="32"/>
      <c r="L11" s="27"/>
      <c r="M11" s="33"/>
      <c r="N11" s="27"/>
      <c r="O11" s="34"/>
      <c r="P11" s="35"/>
      <c r="Q11" s="36"/>
      <c r="R11" s="336"/>
      <c r="T11" s="709" t="s">
        <v>218</v>
      </c>
      <c r="U11" s="710"/>
      <c r="V11" s="710"/>
      <c r="W11" s="710"/>
      <c r="X11" s="710"/>
      <c r="Y11" s="710"/>
      <c r="Z11" s="710"/>
      <c r="AA11" s="710"/>
      <c r="AB11" s="711"/>
      <c r="AC11" s="13"/>
      <c r="AD11" s="13"/>
      <c r="AE11" s="13"/>
      <c r="AF11" s="13"/>
      <c r="AG11" s="13"/>
      <c r="AH11" s="13"/>
      <c r="AI11" s="13"/>
    </row>
    <row r="12" spans="1:35" s="37" customFormat="1" ht="18" customHeight="1" x14ac:dyDescent="0.3">
      <c r="A12" s="674" t="str">
        <f>VLOOKUP('Hoja de trabajo'!$A$2,Hoja1!$B$1:$C$36,2,FALSE)</f>
        <v>Elegir Institución en Hoja de trabajo</v>
      </c>
      <c r="B12" s="666" t="str">
        <f>'Hoja de trabajo'!D49</f>
        <v>SUBSIDIOS FEDERALES PARA ORGANISMOS DESCENTRALIZADOS ESTATALES       U006</v>
      </c>
      <c r="C12" s="480">
        <v>0</v>
      </c>
      <c r="D12" s="481">
        <v>0</v>
      </c>
      <c r="E12" s="482">
        <v>0</v>
      </c>
      <c r="F12" s="39"/>
      <c r="G12" s="480">
        <v>0</v>
      </c>
      <c r="H12" s="481">
        <v>0</v>
      </c>
      <c r="I12" s="482">
        <v>0</v>
      </c>
      <c r="J12" s="39"/>
      <c r="K12" s="480">
        <v>0</v>
      </c>
      <c r="L12" s="481">
        <v>0</v>
      </c>
      <c r="M12" s="482">
        <v>0</v>
      </c>
      <c r="N12" s="35"/>
      <c r="O12" s="42">
        <f>'Fracción III 3er 2020'!Q12+C12+G12+K12</f>
        <v>0</v>
      </c>
      <c r="P12" s="48">
        <f>O12+D12+H12+L12</f>
        <v>0</v>
      </c>
      <c r="Q12" s="50">
        <f>P12+E12+I12+M12</f>
        <v>0</v>
      </c>
      <c r="R12" s="337"/>
      <c r="T12" s="55"/>
      <c r="U12" s="56"/>
      <c r="V12" s="58"/>
      <c r="W12" s="56"/>
      <c r="X12" s="58"/>
      <c r="Y12" s="56"/>
      <c r="Z12" s="56"/>
      <c r="AA12" s="56"/>
      <c r="AB12" s="57"/>
      <c r="AC12" s="13"/>
      <c r="AD12" s="13"/>
      <c r="AE12" s="13"/>
      <c r="AF12" s="13"/>
      <c r="AG12" s="13"/>
      <c r="AH12" s="13"/>
      <c r="AI12" s="13"/>
    </row>
    <row r="13" spans="1:35" s="37" customFormat="1" ht="18" customHeight="1" x14ac:dyDescent="0.3">
      <c r="A13" s="674"/>
      <c r="B13" s="666"/>
      <c r="C13" s="41"/>
      <c r="D13" s="40"/>
      <c r="E13" s="38"/>
      <c r="F13" s="39"/>
      <c r="G13" s="41"/>
      <c r="H13" s="40"/>
      <c r="I13" s="38"/>
      <c r="J13" s="39"/>
      <c r="K13" s="41"/>
      <c r="L13" s="40"/>
      <c r="M13" s="38"/>
      <c r="N13" s="35"/>
      <c r="O13" s="42"/>
      <c r="P13" s="48"/>
      <c r="Q13" s="50"/>
      <c r="R13" s="337"/>
      <c r="T13" s="55"/>
      <c r="U13" s="56"/>
      <c r="V13" s="58"/>
      <c r="W13" s="56"/>
      <c r="X13" s="58"/>
      <c r="Y13" s="721" t="s">
        <v>44</v>
      </c>
      <c r="Z13" s="675" t="s">
        <v>42</v>
      </c>
      <c r="AA13" s="701" t="s">
        <v>45</v>
      </c>
      <c r="AB13" s="57"/>
      <c r="AC13" s="13"/>
      <c r="AD13" s="13"/>
      <c r="AE13" s="13"/>
      <c r="AF13" s="13"/>
      <c r="AG13" s="13"/>
      <c r="AH13" s="13"/>
      <c r="AI13" s="13"/>
    </row>
    <row r="14" spans="1:35" s="37" customFormat="1" ht="5.25" customHeight="1" x14ac:dyDescent="0.3">
      <c r="A14" s="31"/>
      <c r="B14" s="44"/>
      <c r="C14" s="309"/>
      <c r="D14" s="310"/>
      <c r="E14" s="311"/>
      <c r="F14" s="27"/>
      <c r="G14" s="309"/>
      <c r="H14" s="310"/>
      <c r="I14" s="311"/>
      <c r="J14" s="27"/>
      <c r="K14" s="309"/>
      <c r="L14" s="310"/>
      <c r="M14" s="311"/>
      <c r="N14" s="35"/>
      <c r="O14" s="312"/>
      <c r="P14" s="313"/>
      <c r="Q14" s="314"/>
      <c r="R14" s="336"/>
      <c r="T14" s="55"/>
      <c r="U14" s="56"/>
      <c r="V14" s="58"/>
      <c r="W14" s="56"/>
      <c r="X14" s="58"/>
      <c r="Y14" s="722"/>
      <c r="Z14" s="676"/>
      <c r="AA14" s="702"/>
      <c r="AB14" s="57"/>
      <c r="AC14" s="13"/>
      <c r="AD14" s="13"/>
      <c r="AE14" s="13"/>
      <c r="AF14" s="13"/>
      <c r="AG14" s="13"/>
      <c r="AH14" s="13"/>
      <c r="AI14" s="13"/>
    </row>
    <row r="15" spans="1:35" s="37" customFormat="1" ht="18.95" customHeight="1" x14ac:dyDescent="0.3">
      <c r="A15" s="31"/>
      <c r="B15" s="44"/>
      <c r="C15" s="32"/>
      <c r="D15" s="27"/>
      <c r="E15" s="33"/>
      <c r="F15" s="27"/>
      <c r="G15" s="32"/>
      <c r="H15" s="27"/>
      <c r="I15" s="33"/>
      <c r="J15" s="27"/>
      <c r="K15" s="34"/>
      <c r="L15" s="35"/>
      <c r="M15" s="46"/>
      <c r="N15" s="35"/>
      <c r="O15" s="34"/>
      <c r="P15" s="35"/>
      <c r="Q15" s="36"/>
      <c r="R15" s="336"/>
      <c r="T15" s="55"/>
      <c r="U15" s="56"/>
      <c r="V15" s="56"/>
      <c r="W15" s="56"/>
      <c r="X15" s="58"/>
      <c r="Y15" s="723"/>
      <c r="Z15" s="677"/>
      <c r="AA15" s="703"/>
      <c r="AB15" s="57"/>
      <c r="AC15" s="13"/>
      <c r="AD15" s="13"/>
      <c r="AE15" s="13"/>
      <c r="AF15" s="13"/>
      <c r="AG15" s="13"/>
      <c r="AH15" s="13"/>
      <c r="AI15" s="13"/>
    </row>
    <row r="16" spans="1:35" s="37" customFormat="1" ht="18.95" customHeight="1" x14ac:dyDescent="0.35">
      <c r="A16" s="342" t="s">
        <v>21</v>
      </c>
      <c r="B16" s="667" t="str">
        <f>'Hoja de trabajo'!D50</f>
        <v>CARRERA DOCENTE                                                                                                                U040</v>
      </c>
      <c r="C16" s="480">
        <v>0</v>
      </c>
      <c r="D16" s="481">
        <v>0</v>
      </c>
      <c r="E16" s="482">
        <v>0</v>
      </c>
      <c r="F16" s="39"/>
      <c r="G16" s="480">
        <v>0</v>
      </c>
      <c r="H16" s="481">
        <v>0</v>
      </c>
      <c r="I16" s="482">
        <v>0</v>
      </c>
      <c r="J16" s="27"/>
      <c r="K16" s="42">
        <f>'Hoja de trabajo'!P32</f>
        <v>0</v>
      </c>
      <c r="L16" s="48">
        <f>'Hoja de trabajo'!Q32</f>
        <v>0</v>
      </c>
      <c r="M16" s="49">
        <f>'Hoja de trabajo'!R32</f>
        <v>0</v>
      </c>
      <c r="N16" s="35"/>
      <c r="O16" s="42">
        <f>'Fracción III 3er 2020'!Q16+K16</f>
        <v>0</v>
      </c>
      <c r="P16" s="48">
        <f>O16+L16</f>
        <v>0</v>
      </c>
      <c r="Q16" s="50">
        <f>P16+M16</f>
        <v>0</v>
      </c>
      <c r="R16" s="337"/>
      <c r="T16" s="55"/>
      <c r="U16" s="56"/>
      <c r="V16" s="56"/>
      <c r="W16" s="56"/>
      <c r="X16" s="58"/>
      <c r="AB16" s="57"/>
      <c r="AC16" s="13"/>
      <c r="AD16" s="13"/>
      <c r="AE16" s="13"/>
      <c r="AF16" s="13"/>
      <c r="AG16" s="13"/>
      <c r="AH16" s="13"/>
      <c r="AI16" s="13"/>
    </row>
    <row r="17" spans="1:35" s="37" customFormat="1" ht="18.95" customHeight="1" x14ac:dyDescent="0.3">
      <c r="A17" s="30"/>
      <c r="B17" s="667"/>
      <c r="C17" s="32"/>
      <c r="D17" s="27"/>
      <c r="E17" s="33"/>
      <c r="F17" s="27"/>
      <c r="G17" s="32"/>
      <c r="H17" s="27"/>
      <c r="I17" s="33"/>
      <c r="J17" s="27"/>
      <c r="K17" s="42"/>
      <c r="L17" s="35"/>
      <c r="M17" s="46"/>
      <c r="N17" s="35"/>
      <c r="O17" s="34"/>
      <c r="P17" s="35"/>
      <c r="Q17" s="36"/>
      <c r="R17" s="336"/>
      <c r="T17" s="59"/>
      <c r="U17" s="60"/>
      <c r="W17" s="61" t="s">
        <v>40</v>
      </c>
      <c r="X17" s="62"/>
      <c r="Y17" s="63">
        <f>'Fracción III 1er 2020'!Y17</f>
        <v>0</v>
      </c>
      <c r="Z17" s="395">
        <f>'Fracción III 1er 2020'!Z17</f>
        <v>0</v>
      </c>
      <c r="AA17" s="65" t="s">
        <v>46</v>
      </c>
      <c r="AB17" s="66"/>
      <c r="AC17" s="13"/>
      <c r="AE17" s="13"/>
      <c r="AF17" s="13"/>
      <c r="AG17" s="13"/>
      <c r="AH17" s="13"/>
      <c r="AI17" s="13"/>
    </row>
    <row r="18" spans="1:35" s="37" customFormat="1" ht="18.95" customHeight="1" x14ac:dyDescent="0.3">
      <c r="A18" s="30"/>
      <c r="B18" s="51"/>
      <c r="C18" s="32"/>
      <c r="D18" s="27"/>
      <c r="E18" s="33"/>
      <c r="F18" s="27"/>
      <c r="G18" s="32"/>
      <c r="H18" s="27"/>
      <c r="I18" s="33"/>
      <c r="J18" s="27"/>
      <c r="K18" s="42"/>
      <c r="L18" s="35"/>
      <c r="M18" s="46"/>
      <c r="N18" s="35"/>
      <c r="O18" s="34"/>
      <c r="P18" s="35"/>
      <c r="Q18" s="36"/>
      <c r="R18" s="336"/>
      <c r="T18" s="59"/>
      <c r="U18" s="67"/>
      <c r="W18" s="67"/>
      <c r="X18" s="67"/>
      <c r="Y18" s="63"/>
      <c r="Z18" s="396"/>
      <c r="AA18" s="65"/>
      <c r="AB18" s="66"/>
      <c r="AC18" s="13"/>
      <c r="AE18" s="13"/>
      <c r="AF18" s="13"/>
      <c r="AG18" s="13"/>
      <c r="AH18" s="13"/>
      <c r="AI18" s="13"/>
    </row>
    <row r="19" spans="1:35" s="37" customFormat="1" ht="18.95" customHeight="1" x14ac:dyDescent="0.35">
      <c r="A19" s="47" t="s">
        <v>21</v>
      </c>
      <c r="B19" s="679" t="str">
        <f>'Hoja de trabajo'!D51</f>
        <v>APOYOS A CENTROS Y ORGANIZACIONES DE EDUCACIÓN                                             U080</v>
      </c>
      <c r="C19" s="480">
        <v>0</v>
      </c>
      <c r="D19" s="481">
        <v>0</v>
      </c>
      <c r="E19" s="482">
        <v>0</v>
      </c>
      <c r="F19" s="39"/>
      <c r="G19" s="480">
        <v>0</v>
      </c>
      <c r="H19" s="481">
        <v>0</v>
      </c>
      <c r="I19" s="482">
        <v>0</v>
      </c>
      <c r="J19" s="27"/>
      <c r="K19" s="42">
        <f>'Hoja de trabajo'!P34</f>
        <v>0</v>
      </c>
      <c r="L19" s="48">
        <f>'Hoja de trabajo'!Q34</f>
        <v>0</v>
      </c>
      <c r="M19" s="49">
        <f>'Hoja de trabajo'!R34</f>
        <v>0</v>
      </c>
      <c r="N19" s="35"/>
      <c r="O19" s="42">
        <f>'Fracción III 3er 2020'!Q19+K19</f>
        <v>0</v>
      </c>
      <c r="P19" s="48">
        <f>O19+L19</f>
        <v>0</v>
      </c>
      <c r="Q19" s="50">
        <f>P19+M19</f>
        <v>0</v>
      </c>
      <c r="R19" s="337"/>
      <c r="T19" s="59"/>
      <c r="U19" s="67"/>
      <c r="W19" s="61" t="s">
        <v>41</v>
      </c>
      <c r="X19" s="67"/>
      <c r="Y19" s="63">
        <f>'Fracción III 1er 2020'!Y19</f>
        <v>0</v>
      </c>
      <c r="Z19" s="395">
        <f>'Fracción III 1er 2020'!Z19</f>
        <v>0</v>
      </c>
      <c r="AA19" s="65" t="s">
        <v>47</v>
      </c>
      <c r="AB19" s="66"/>
      <c r="AC19" s="13"/>
      <c r="AE19" s="13"/>
      <c r="AF19" s="13"/>
      <c r="AG19" s="13"/>
      <c r="AH19" s="13"/>
      <c r="AI19" s="13"/>
    </row>
    <row r="20" spans="1:35" s="37" customFormat="1" ht="18.95" customHeight="1" x14ac:dyDescent="0.3">
      <c r="A20" s="30"/>
      <c r="B20" s="679"/>
      <c r="C20" s="32"/>
      <c r="D20" s="27"/>
      <c r="E20" s="33"/>
      <c r="F20" s="27"/>
      <c r="G20" s="32"/>
      <c r="H20" s="27"/>
      <c r="I20" s="33"/>
      <c r="J20" s="27"/>
      <c r="K20" s="34"/>
      <c r="L20" s="35"/>
      <c r="M20" s="46"/>
      <c r="N20" s="35"/>
      <c r="O20" s="34"/>
      <c r="P20" s="35"/>
      <c r="Q20" s="36"/>
      <c r="R20" s="336"/>
      <c r="T20" s="59"/>
      <c r="U20" s="67"/>
      <c r="W20" s="67"/>
      <c r="X20" s="67"/>
      <c r="Y20" s="67"/>
      <c r="Z20" s="67"/>
      <c r="AA20" s="65"/>
      <c r="AB20" s="66"/>
      <c r="AC20" s="13"/>
      <c r="AF20" s="13"/>
      <c r="AG20" s="13"/>
      <c r="AH20" s="13"/>
      <c r="AI20" s="13"/>
    </row>
    <row r="21" spans="1:35" s="37" customFormat="1" ht="18.95" customHeight="1" thickBot="1" x14ac:dyDescent="0.35">
      <c r="A21" s="30"/>
      <c r="B21" s="51"/>
      <c r="C21" s="32"/>
      <c r="D21" s="27"/>
      <c r="E21" s="33"/>
      <c r="F21" s="27"/>
      <c r="G21" s="32"/>
      <c r="H21" s="27"/>
      <c r="I21" s="33"/>
      <c r="J21" s="27"/>
      <c r="K21" s="34"/>
      <c r="L21" s="35"/>
      <c r="M21" s="46"/>
      <c r="N21" s="35"/>
      <c r="O21" s="34"/>
      <c r="P21" s="35"/>
      <c r="Q21" s="36"/>
      <c r="R21" s="336"/>
      <c r="T21" s="59"/>
      <c r="U21" s="67"/>
      <c r="W21" s="67" t="s">
        <v>43</v>
      </c>
      <c r="X21" s="62"/>
      <c r="Y21" s="78">
        <f>Y17+Y19</f>
        <v>0</v>
      </c>
      <c r="Z21" s="64">
        <f>Z17+Z19</f>
        <v>0</v>
      </c>
      <c r="AA21" s="65" t="s">
        <v>48</v>
      </c>
      <c r="AB21" s="66"/>
      <c r="AC21" s="13"/>
      <c r="AD21" s="13"/>
      <c r="AG21" s="13"/>
      <c r="AH21" s="13"/>
      <c r="AI21" s="13"/>
    </row>
    <row r="22" spans="1:35" s="37" customFormat="1" ht="18.95" customHeight="1" thickTop="1" thickBot="1" x14ac:dyDescent="0.4">
      <c r="A22" s="47" t="s">
        <v>21</v>
      </c>
      <c r="B22" s="666" t="str">
        <f>'Hoja de trabajo'!D52</f>
        <v>PROGRAMA PARA EL DESARROLLO PROFESIONAL DOCENTE (PRODEP)                   S247</v>
      </c>
      <c r="C22" s="480">
        <v>0</v>
      </c>
      <c r="D22" s="481">
        <v>0</v>
      </c>
      <c r="E22" s="482">
        <v>0</v>
      </c>
      <c r="F22" s="39"/>
      <c r="G22" s="480">
        <v>0</v>
      </c>
      <c r="H22" s="481">
        <v>0</v>
      </c>
      <c r="I22" s="482">
        <v>0</v>
      </c>
      <c r="J22" s="27"/>
      <c r="K22" s="42">
        <f>'Hoja de trabajo'!P36</f>
        <v>0</v>
      </c>
      <c r="L22" s="48">
        <f>'Hoja de trabajo'!Q36</f>
        <v>0</v>
      </c>
      <c r="M22" s="49">
        <f>'Hoja de trabajo'!R36</f>
        <v>0</v>
      </c>
      <c r="N22" s="35"/>
      <c r="O22" s="42">
        <f>'Fracción III 3er 2020'!Q22+K22</f>
        <v>0</v>
      </c>
      <c r="P22" s="48">
        <f>O22+L22</f>
        <v>0</v>
      </c>
      <c r="Q22" s="50">
        <f>P22+M22</f>
        <v>0</v>
      </c>
      <c r="R22" s="337"/>
      <c r="T22" s="79"/>
      <c r="U22" s="80"/>
      <c r="V22" s="80"/>
      <c r="W22" s="80"/>
      <c r="X22" s="80"/>
      <c r="Y22" s="80"/>
      <c r="Z22" s="80"/>
      <c r="AA22" s="80"/>
      <c r="AB22" s="81"/>
      <c r="AC22" s="13"/>
      <c r="AD22" s="13"/>
      <c r="AG22" s="13"/>
      <c r="AH22" s="13"/>
      <c r="AI22" s="13"/>
    </row>
    <row r="23" spans="1:35" s="37" customFormat="1" ht="18.95" customHeight="1" x14ac:dyDescent="0.3">
      <c r="A23" s="30"/>
      <c r="B23" s="666"/>
      <c r="C23" s="32"/>
      <c r="D23" s="27"/>
      <c r="E23" s="33"/>
      <c r="F23" s="27"/>
      <c r="G23" s="32"/>
      <c r="H23" s="27"/>
      <c r="I23" s="33"/>
      <c r="J23" s="27"/>
      <c r="K23" s="34"/>
      <c r="L23" s="35"/>
      <c r="M23" s="46"/>
      <c r="N23" s="35"/>
      <c r="O23" s="34"/>
      <c r="P23" s="35"/>
      <c r="Q23" s="36"/>
      <c r="R23" s="336"/>
      <c r="T23" s="13"/>
      <c r="U23" s="13"/>
      <c r="V23" s="13"/>
      <c r="W23" s="13"/>
      <c r="X23" s="13"/>
      <c r="Y23" s="13"/>
      <c r="Z23" s="13"/>
      <c r="AA23" s="13"/>
      <c r="AB23" s="13"/>
      <c r="AC23" s="13"/>
      <c r="AD23" s="13"/>
      <c r="AG23" s="13"/>
      <c r="AH23" s="13"/>
      <c r="AI23" s="13"/>
    </row>
    <row r="24" spans="1:35" s="37" customFormat="1" ht="18.95" customHeight="1" x14ac:dyDescent="0.3">
      <c r="A24" s="30"/>
      <c r="B24" s="51"/>
      <c r="C24" s="32"/>
      <c r="D24" s="27"/>
      <c r="E24" s="33"/>
      <c r="F24" s="27"/>
      <c r="G24" s="32"/>
      <c r="H24" s="27"/>
      <c r="I24" s="33"/>
      <c r="J24" s="27"/>
      <c r="K24" s="34"/>
      <c r="L24" s="35"/>
      <c r="M24" s="46"/>
      <c r="N24" s="35"/>
      <c r="O24" s="34"/>
      <c r="P24" s="35"/>
      <c r="Q24" s="36"/>
      <c r="R24" s="336"/>
      <c r="T24" s="67"/>
      <c r="U24" s="67"/>
      <c r="V24" s="13"/>
      <c r="W24" s="399" t="s">
        <v>71</v>
      </c>
      <c r="X24" s="400"/>
      <c r="Y24" s="400"/>
      <c r="Z24" s="401"/>
      <c r="AA24" s="728" t="s">
        <v>173</v>
      </c>
      <c r="AB24" s="88"/>
      <c r="AC24" s="13"/>
      <c r="AD24" s="13"/>
      <c r="AE24" s="13"/>
      <c r="AG24" s="13"/>
      <c r="AH24" s="13"/>
      <c r="AI24" s="13"/>
    </row>
    <row r="25" spans="1:35" s="37" customFormat="1" ht="18.95" customHeight="1" x14ac:dyDescent="0.35">
      <c r="A25" s="47" t="s">
        <v>21</v>
      </c>
      <c r="B25" s="678" t="str">
        <f>'Hoja de trabajo'!D53</f>
        <v>PROGRAMA FORTALECIMIENTO A LA EXCELENCIA EDUCATIVA (PROFEXCE)            S300</v>
      </c>
      <c r="C25" s="480">
        <v>0</v>
      </c>
      <c r="D25" s="481">
        <v>0</v>
      </c>
      <c r="E25" s="482">
        <v>0</v>
      </c>
      <c r="F25" s="39"/>
      <c r="G25" s="480">
        <v>0</v>
      </c>
      <c r="H25" s="481">
        <v>0</v>
      </c>
      <c r="I25" s="482">
        <v>0</v>
      </c>
      <c r="J25" s="27"/>
      <c r="K25" s="42">
        <f>'Hoja de trabajo'!P38</f>
        <v>0</v>
      </c>
      <c r="L25" s="48">
        <f>'Hoja de trabajo'!Q38</f>
        <v>0</v>
      </c>
      <c r="M25" s="49">
        <f>'Hoja de trabajo'!R38</f>
        <v>0</v>
      </c>
      <c r="N25" s="35"/>
      <c r="O25" s="42">
        <f>'Fracción III 3er 2020'!Q25+K25</f>
        <v>0</v>
      </c>
      <c r="P25" s="48">
        <f>O25+L25</f>
        <v>0</v>
      </c>
      <c r="Q25" s="50">
        <f>P25+M25</f>
        <v>0</v>
      </c>
      <c r="R25" s="337"/>
      <c r="V25" s="13"/>
      <c r="W25" s="387" t="s">
        <v>72</v>
      </c>
      <c r="X25" s="391" t="s">
        <v>73</v>
      </c>
      <c r="Y25" s="387" t="s">
        <v>74</v>
      </c>
      <c r="Z25" s="92" t="s">
        <v>75</v>
      </c>
      <c r="AA25" s="729" t="s">
        <v>43</v>
      </c>
      <c r="AB25" s="13"/>
      <c r="AD25" s="13"/>
      <c r="AE25" s="13"/>
      <c r="AF25" s="13"/>
      <c r="AG25" s="13"/>
      <c r="AH25" s="13"/>
      <c r="AI25" s="13"/>
    </row>
    <row r="26" spans="1:35" s="37" customFormat="1" ht="18.95" customHeight="1" x14ac:dyDescent="0.3">
      <c r="A26" s="30"/>
      <c r="B26" s="678"/>
      <c r="C26" s="32"/>
      <c r="D26" s="27"/>
      <c r="E26" s="33"/>
      <c r="F26" s="27"/>
      <c r="G26" s="32"/>
      <c r="H26" s="27"/>
      <c r="I26" s="33"/>
      <c r="J26" s="27"/>
      <c r="K26" s="34"/>
      <c r="L26" s="35"/>
      <c r="M26" s="46"/>
      <c r="N26" s="35"/>
      <c r="O26" s="34"/>
      <c r="P26" s="35"/>
      <c r="Q26" s="36"/>
      <c r="R26" s="336"/>
      <c r="V26" s="13" t="s">
        <v>70</v>
      </c>
      <c r="W26" s="94">
        <f>'Fracción III 1er 2020'!W26</f>
        <v>0</v>
      </c>
      <c r="X26" s="95">
        <f>'Fracción III 2do 2020'!X26</f>
        <v>0</v>
      </c>
      <c r="Y26" s="95">
        <f>'Fracción III 3er 2020'!Y26</f>
        <v>0</v>
      </c>
      <c r="Z26" s="96">
        <f>Z30*$Z17</f>
        <v>0</v>
      </c>
      <c r="AA26" s="95">
        <f>W26+X26+Y26+Z26</f>
        <v>0</v>
      </c>
      <c r="AB26" s="13"/>
      <c r="AD26" s="13"/>
      <c r="AE26" s="13"/>
      <c r="AF26" s="13"/>
      <c r="AG26" s="13"/>
      <c r="AH26" s="13"/>
      <c r="AI26" s="13"/>
    </row>
    <row r="27" spans="1:35" s="37" customFormat="1" ht="18.95" customHeight="1" x14ac:dyDescent="0.3">
      <c r="A27" s="30"/>
      <c r="B27" s="51"/>
      <c r="C27" s="32"/>
      <c r="D27" s="27"/>
      <c r="E27" s="33"/>
      <c r="F27" s="27"/>
      <c r="G27" s="32"/>
      <c r="H27" s="27"/>
      <c r="I27" s="33"/>
      <c r="J27" s="27"/>
      <c r="K27" s="34"/>
      <c r="L27" s="35"/>
      <c r="M27" s="46"/>
      <c r="N27" s="35"/>
      <c r="O27" s="34"/>
      <c r="P27" s="35"/>
      <c r="Q27" s="36"/>
      <c r="R27" s="336"/>
      <c r="T27" s="13"/>
      <c r="U27" s="13"/>
      <c r="V27" s="13"/>
      <c r="W27" s="95"/>
      <c r="X27" s="95"/>
      <c r="Y27" s="95"/>
      <c r="Z27" s="96"/>
      <c r="AA27" s="95"/>
      <c r="AB27" s="13"/>
      <c r="AC27" s="13"/>
      <c r="AD27" s="13"/>
      <c r="AE27" s="13"/>
      <c r="AF27" s="13"/>
      <c r="AG27" s="13"/>
      <c r="AH27" s="13"/>
      <c r="AI27" s="13"/>
    </row>
    <row r="28" spans="1:35" s="37" customFormat="1" ht="18.95" customHeight="1" x14ac:dyDescent="0.35">
      <c r="A28" s="47" t="s">
        <v>21</v>
      </c>
      <c r="B28" s="666" t="str">
        <f>'Hoja de trabajo'!D54</f>
        <v>AAA</v>
      </c>
      <c r="C28" s="480">
        <v>0</v>
      </c>
      <c r="D28" s="481">
        <v>0</v>
      </c>
      <c r="E28" s="482">
        <v>0</v>
      </c>
      <c r="F28" s="39"/>
      <c r="G28" s="480">
        <v>0</v>
      </c>
      <c r="H28" s="481">
        <v>0</v>
      </c>
      <c r="I28" s="482">
        <v>0</v>
      </c>
      <c r="J28" s="27"/>
      <c r="K28" s="42">
        <f>'Hoja de trabajo'!P40</f>
        <v>0</v>
      </c>
      <c r="L28" s="48">
        <f>'Hoja de trabajo'!Q40</f>
        <v>0</v>
      </c>
      <c r="M28" s="49">
        <f>'Hoja de trabajo'!R40</f>
        <v>0</v>
      </c>
      <c r="N28" s="35"/>
      <c r="O28" s="42">
        <f>'Fracción III 3er 2020'!Q28+K28</f>
        <v>0</v>
      </c>
      <c r="P28" s="48">
        <f>O28+L28</f>
        <v>0</v>
      </c>
      <c r="Q28" s="50">
        <f>P28+M28</f>
        <v>0</v>
      </c>
      <c r="R28" s="337"/>
      <c r="S28" s="13"/>
      <c r="T28" s="13"/>
      <c r="U28" s="13"/>
      <c r="V28" s="13" t="s">
        <v>41</v>
      </c>
      <c r="W28" s="101">
        <f>'Fracción III 1er 2020'!W28</f>
        <v>0</v>
      </c>
      <c r="X28" s="101">
        <f>'Fracción III 2do 2020'!X28</f>
        <v>0</v>
      </c>
      <c r="Y28" s="101">
        <f>'Fracción III 3er 2020'!Y28</f>
        <v>0</v>
      </c>
      <c r="Z28" s="102">
        <f>Z30*$Z19</f>
        <v>0</v>
      </c>
      <c r="AA28" s="101">
        <f>W28+X28+Y28+Z28</f>
        <v>0</v>
      </c>
      <c r="AB28" s="13"/>
      <c r="AC28" s="13"/>
      <c r="AD28" s="13"/>
      <c r="AE28" s="13"/>
      <c r="AF28" s="13"/>
      <c r="AG28" s="13"/>
      <c r="AH28" s="13"/>
      <c r="AI28" s="13"/>
    </row>
    <row r="29" spans="1:35" s="37" customFormat="1" ht="18.95" customHeight="1" x14ac:dyDescent="0.3">
      <c r="A29" s="30"/>
      <c r="B29" s="666"/>
      <c r="C29" s="32"/>
      <c r="D29" s="27"/>
      <c r="E29" s="33"/>
      <c r="F29" s="27"/>
      <c r="G29" s="32"/>
      <c r="H29" s="27"/>
      <c r="I29" s="33"/>
      <c r="J29" s="27"/>
      <c r="K29" s="34"/>
      <c r="L29" s="35"/>
      <c r="M29" s="46"/>
      <c r="N29" s="35"/>
      <c r="O29" s="34"/>
      <c r="P29" s="35"/>
      <c r="Q29" s="36"/>
      <c r="R29" s="336"/>
      <c r="S29" s="13"/>
      <c r="T29" s="13"/>
      <c r="U29" s="13"/>
      <c r="V29" s="13"/>
      <c r="W29" s="106"/>
      <c r="X29" s="106"/>
      <c r="Y29" s="106"/>
      <c r="Z29" s="107"/>
      <c r="AA29" s="106"/>
      <c r="AB29" s="13"/>
      <c r="AC29" s="13"/>
      <c r="AD29" s="13"/>
      <c r="AE29" s="13"/>
      <c r="AF29" s="13"/>
      <c r="AG29" s="13"/>
      <c r="AH29" s="13"/>
      <c r="AI29" s="13"/>
    </row>
    <row r="30" spans="1:35" s="37" customFormat="1" ht="18.95" customHeight="1" thickBot="1" x14ac:dyDescent="0.35">
      <c r="A30" s="30"/>
      <c r="B30" s="31"/>
      <c r="C30" s="32"/>
      <c r="D30" s="27"/>
      <c r="E30" s="33"/>
      <c r="F30" s="27"/>
      <c r="G30" s="32"/>
      <c r="H30" s="27"/>
      <c r="I30" s="33"/>
      <c r="J30" s="27"/>
      <c r="K30" s="34"/>
      <c r="L30" s="35"/>
      <c r="M30" s="46"/>
      <c r="N30" s="35"/>
      <c r="O30" s="34"/>
      <c r="P30" s="35"/>
      <c r="Q30" s="36"/>
      <c r="R30" s="336"/>
      <c r="S30" s="13"/>
      <c r="T30" s="13"/>
      <c r="U30" s="13"/>
      <c r="V30" s="13"/>
      <c r="W30" s="111">
        <f>W26+W28</f>
        <v>0</v>
      </c>
      <c r="X30" s="111">
        <f>X26+X28</f>
        <v>0</v>
      </c>
      <c r="Y30" s="111">
        <f>Y26+Y28</f>
        <v>0</v>
      </c>
      <c r="Z30" s="112">
        <f>'Fracción I 2020'!X12-'Fracción I 2020'!R12</f>
        <v>0</v>
      </c>
      <c r="AA30" s="111">
        <f>AA26+AA28</f>
        <v>0</v>
      </c>
      <c r="AB30" s="13"/>
      <c r="AC30" s="13"/>
      <c r="AD30" s="13"/>
      <c r="AE30" s="13"/>
      <c r="AF30" s="13"/>
      <c r="AG30" s="13"/>
      <c r="AH30" s="13"/>
      <c r="AI30" s="13"/>
    </row>
    <row r="31" spans="1:35" s="37" customFormat="1" ht="18.95" customHeight="1" thickTop="1" x14ac:dyDescent="0.35">
      <c r="A31" s="47" t="s">
        <v>21</v>
      </c>
      <c r="B31" s="666" t="str">
        <f>'Hoja de trabajo'!D55</f>
        <v>BBB</v>
      </c>
      <c r="C31" s="480">
        <v>0</v>
      </c>
      <c r="D31" s="481">
        <v>0</v>
      </c>
      <c r="E31" s="482">
        <v>0</v>
      </c>
      <c r="F31" s="39"/>
      <c r="G31" s="480">
        <v>0</v>
      </c>
      <c r="H31" s="481">
        <v>0</v>
      </c>
      <c r="I31" s="482">
        <v>0</v>
      </c>
      <c r="J31" s="27"/>
      <c r="K31" s="42">
        <f>'Hoja de trabajo'!P42</f>
        <v>0</v>
      </c>
      <c r="L31" s="48">
        <f>'Hoja de trabajo'!Q42</f>
        <v>0</v>
      </c>
      <c r="M31" s="49">
        <f>'Hoja de trabajo'!R42</f>
        <v>0</v>
      </c>
      <c r="N31" s="35"/>
      <c r="O31" s="42">
        <f>'Fracción III 3er 2020'!Q31+K31</f>
        <v>0</v>
      </c>
      <c r="P31" s="48">
        <f>O31+L31</f>
        <v>0</v>
      </c>
      <c r="Q31" s="50">
        <f>P31+M31</f>
        <v>0</v>
      </c>
      <c r="R31" s="337"/>
      <c r="S31" s="56"/>
      <c r="T31" s="13"/>
      <c r="U31" s="13"/>
      <c r="V31" s="13"/>
      <c r="W31" s="113"/>
      <c r="X31" s="113"/>
      <c r="Y31" s="113"/>
      <c r="Z31" s="13"/>
      <c r="AA31" s="13"/>
      <c r="AB31" s="13"/>
      <c r="AC31" s="13"/>
      <c r="AD31" s="13"/>
      <c r="AE31" s="13"/>
      <c r="AF31" s="13"/>
      <c r="AG31" s="13"/>
      <c r="AH31" s="13"/>
      <c r="AI31" s="13"/>
    </row>
    <row r="32" spans="1:35" s="37" customFormat="1" ht="18.95" customHeight="1" x14ac:dyDescent="0.3">
      <c r="A32" s="30"/>
      <c r="B32" s="666"/>
      <c r="C32" s="32"/>
      <c r="D32" s="27"/>
      <c r="E32" s="33"/>
      <c r="F32" s="27"/>
      <c r="G32" s="32"/>
      <c r="H32" s="27"/>
      <c r="I32" s="33"/>
      <c r="J32" s="27"/>
      <c r="K32" s="34"/>
      <c r="L32" s="35"/>
      <c r="M32" s="46"/>
      <c r="N32" s="35"/>
      <c r="O32" s="34"/>
      <c r="P32" s="35"/>
      <c r="Q32" s="36"/>
      <c r="R32" s="336"/>
      <c r="S32" s="56"/>
      <c r="T32" s="13"/>
      <c r="U32" s="114"/>
      <c r="V32" s="699" t="s">
        <v>270</v>
      </c>
      <c r="W32" s="699"/>
      <c r="Y32" s="114"/>
      <c r="Z32" s="699" t="s">
        <v>271</v>
      </c>
      <c r="AA32" s="699"/>
      <c r="AC32" s="13"/>
      <c r="AD32" s="13"/>
      <c r="AE32" s="13"/>
      <c r="AF32" s="13"/>
      <c r="AG32" s="13"/>
      <c r="AH32" s="13"/>
      <c r="AI32" s="13"/>
    </row>
    <row r="33" spans="1:35" s="37" customFormat="1" ht="18.95" customHeight="1" thickBot="1" x14ac:dyDescent="0.35">
      <c r="A33" s="68"/>
      <c r="B33" s="69"/>
      <c r="C33" s="70"/>
      <c r="D33" s="71"/>
      <c r="E33" s="72"/>
      <c r="F33" s="71"/>
      <c r="G33" s="70"/>
      <c r="H33" s="71"/>
      <c r="I33" s="72"/>
      <c r="J33" s="71"/>
      <c r="K33" s="73"/>
      <c r="L33" s="74"/>
      <c r="M33" s="75"/>
      <c r="N33" s="74"/>
      <c r="O33" s="73"/>
      <c r="P33" s="74"/>
      <c r="Q33" s="76"/>
      <c r="R33" s="336"/>
      <c r="S33" s="13"/>
      <c r="U33" s="114"/>
      <c r="V33" s="700"/>
      <c r="W33" s="700"/>
      <c r="Y33" s="114"/>
      <c r="Z33" s="700"/>
      <c r="AA33" s="700"/>
      <c r="AC33" s="13"/>
      <c r="AD33" s="13"/>
      <c r="AE33" s="13"/>
      <c r="AF33" s="13"/>
      <c r="AG33" s="13"/>
      <c r="AH33" s="13"/>
      <c r="AI33" s="13"/>
    </row>
    <row r="34" spans="1:35" s="37" customFormat="1" x14ac:dyDescent="0.3">
      <c r="A34" s="517"/>
      <c r="B34" s="27"/>
      <c r="C34" s="27"/>
      <c r="D34" s="27"/>
      <c r="E34" s="27"/>
      <c r="F34" s="27"/>
      <c r="G34" s="27"/>
      <c r="H34" s="27"/>
      <c r="I34" s="27"/>
      <c r="J34" s="27"/>
      <c r="K34" s="35"/>
      <c r="L34" s="35"/>
      <c r="M34" s="35"/>
      <c r="N34" s="35"/>
      <c r="O34" s="35"/>
      <c r="P34" s="35"/>
      <c r="Q34" s="77"/>
      <c r="R34" s="336"/>
      <c r="S34" s="13"/>
      <c r="U34" s="114"/>
      <c r="V34" s="115" t="s">
        <v>175</v>
      </c>
      <c r="W34" s="116"/>
      <c r="X34" s="117"/>
      <c r="Y34" s="397"/>
      <c r="Z34" s="397"/>
      <c r="AA34" s="397"/>
      <c r="AC34" s="13"/>
      <c r="AD34" s="13"/>
      <c r="AE34" s="13"/>
      <c r="AF34" s="13"/>
      <c r="AG34" s="13"/>
      <c r="AH34" s="13"/>
      <c r="AI34" s="13"/>
    </row>
    <row r="35" spans="1:35" s="37" customFormat="1" x14ac:dyDescent="0.3">
      <c r="A35" s="30"/>
      <c r="B35" s="27"/>
      <c r="C35" s="27"/>
      <c r="D35" s="27"/>
      <c r="E35" s="27"/>
      <c r="F35" s="27"/>
      <c r="G35" s="27"/>
      <c r="H35" s="27"/>
      <c r="I35" s="27"/>
      <c r="J35" s="27"/>
      <c r="K35" s="35"/>
      <c r="L35" s="35"/>
      <c r="M35" s="35"/>
      <c r="N35" s="35"/>
      <c r="O35" s="35"/>
      <c r="P35" s="35"/>
      <c r="Q35" s="36"/>
      <c r="R35" s="336"/>
      <c r="S35" s="13"/>
      <c r="U35" s="114"/>
      <c r="V35" s="118"/>
      <c r="W35" s="119"/>
      <c r="Y35" s="730" t="s">
        <v>272</v>
      </c>
      <c r="Z35" s="397"/>
      <c r="AA35" s="398">
        <f>'Hoja de trabajo'!M23</f>
        <v>0</v>
      </c>
      <c r="AC35" s="13"/>
      <c r="AD35" s="13"/>
      <c r="AE35" s="13"/>
      <c r="AF35" s="13"/>
      <c r="AG35" s="13"/>
      <c r="AH35" s="13"/>
      <c r="AI35" s="13"/>
    </row>
    <row r="36" spans="1:35" s="37" customFormat="1" ht="15.75" thickBot="1" x14ac:dyDescent="0.35">
      <c r="A36" s="130"/>
      <c r="B36" s="82" t="s">
        <v>20</v>
      </c>
      <c r="C36" s="83">
        <f>C12+C16+C19+C22+C25+C28+C31</f>
        <v>0</v>
      </c>
      <c r="D36" s="83">
        <f>D12+D16+D19+D22+D25+D28+D31</f>
        <v>0</v>
      </c>
      <c r="E36" s="83">
        <f>E12+E16+E19+E22+E25+E28+E31</f>
        <v>0</v>
      </c>
      <c r="F36" s="82"/>
      <c r="G36" s="83">
        <f>G12+G16+G19+G22+G25+G28+G31</f>
        <v>0</v>
      </c>
      <c r="H36" s="83">
        <f>H12+H16+H19+H22+H25+H28+H31</f>
        <v>0</v>
      </c>
      <c r="I36" s="83">
        <f>I12+I16+I19+I22+I25+I28+I31</f>
        <v>0</v>
      </c>
      <c r="J36" s="82"/>
      <c r="K36" s="83">
        <f>K12+K16+K19+K22+K25+K28+K31</f>
        <v>0</v>
      </c>
      <c r="L36" s="83">
        <f>L12+L16+L19+L22+L25+L28+L31</f>
        <v>0</v>
      </c>
      <c r="M36" s="83">
        <f>M12+M16+M19+M22+M25+M28+M31</f>
        <v>0</v>
      </c>
      <c r="N36" s="84"/>
      <c r="O36" s="83">
        <f>O12+O16+O19+O22+O25+O28+O31</f>
        <v>0</v>
      </c>
      <c r="P36" s="83">
        <f>P12+P16+P19+P22+P25+P28+P31</f>
        <v>0</v>
      </c>
      <c r="Q36" s="85">
        <f>Q12+Q16+Q19+Q22+Q25+Q28+Q31</f>
        <v>0</v>
      </c>
      <c r="R36" s="338"/>
      <c r="S36" s="120"/>
      <c r="U36" s="374" t="s">
        <v>178</v>
      </c>
      <c r="V36" s="121" t="s">
        <v>48</v>
      </c>
      <c r="W36" s="122">
        <f>'Fracción I 2020'!X38</f>
        <v>0</v>
      </c>
      <c r="X36" s="117"/>
      <c r="Y36" s="730"/>
      <c r="Z36" s="397"/>
      <c r="AA36" s="397"/>
      <c r="AC36" s="13"/>
      <c r="AD36" s="13"/>
      <c r="AE36" s="13"/>
      <c r="AF36" s="13"/>
      <c r="AG36" s="13"/>
      <c r="AH36" s="13"/>
      <c r="AI36" s="13"/>
    </row>
    <row r="37" spans="1:35" s="37" customFormat="1" ht="15.75" thickTop="1" x14ac:dyDescent="0.3">
      <c r="A37" s="518"/>
      <c r="C37" s="86"/>
      <c r="D37" s="86"/>
      <c r="E37" s="86"/>
      <c r="F37" s="86"/>
      <c r="G37" s="86"/>
      <c r="H37" s="86"/>
      <c r="I37" s="86"/>
      <c r="J37" s="86"/>
      <c r="K37" s="86"/>
      <c r="L37" s="86"/>
      <c r="M37" s="86"/>
      <c r="N37" s="86"/>
      <c r="O37" s="86"/>
      <c r="P37" s="86"/>
      <c r="Q37" s="87"/>
      <c r="R37" s="336"/>
      <c r="S37" s="13"/>
      <c r="U37" s="114"/>
      <c r="V37" s="121"/>
      <c r="W37" s="119"/>
      <c r="Y37" s="397"/>
      <c r="Z37" s="397"/>
      <c r="AA37" s="397"/>
      <c r="AC37" s="13"/>
      <c r="AD37" s="13"/>
      <c r="AE37" s="13"/>
      <c r="AF37" s="13"/>
      <c r="AG37" s="13"/>
      <c r="AH37" s="13"/>
      <c r="AI37" s="13"/>
    </row>
    <row r="38" spans="1:35" s="37" customFormat="1" x14ac:dyDescent="0.3">
      <c r="A38" s="130"/>
      <c r="B38" s="82" t="s">
        <v>19</v>
      </c>
      <c r="C38" s="89">
        <f>C36</f>
        <v>0</v>
      </c>
      <c r="D38" s="89">
        <f>D36+C38</f>
        <v>0</v>
      </c>
      <c r="E38" s="89">
        <f>E36+D38</f>
        <v>0</v>
      </c>
      <c r="F38" s="82"/>
      <c r="G38" s="89">
        <f>G36+E38</f>
        <v>0</v>
      </c>
      <c r="H38" s="89">
        <f>H36+G38</f>
        <v>0</v>
      </c>
      <c r="I38" s="89">
        <f>I36+H38</f>
        <v>0</v>
      </c>
      <c r="J38" s="82"/>
      <c r="K38" s="89">
        <f>K36+I38</f>
        <v>0</v>
      </c>
      <c r="L38" s="89">
        <f>L36+K38</f>
        <v>0</v>
      </c>
      <c r="M38" s="89">
        <f>M36+L38</f>
        <v>0</v>
      </c>
      <c r="N38" s="84"/>
      <c r="O38" s="89">
        <f>C36+G36+K36</f>
        <v>0</v>
      </c>
      <c r="P38" s="89">
        <f>D36+H36+L36+O38</f>
        <v>0</v>
      </c>
      <c r="Q38" s="90">
        <f>E36+I36+M36+P38</f>
        <v>0</v>
      </c>
      <c r="R38" s="338"/>
      <c r="S38" s="13"/>
      <c r="U38" s="375" t="s">
        <v>179</v>
      </c>
      <c r="V38" s="121" t="s">
        <v>46</v>
      </c>
      <c r="W38" s="122">
        <f>'Fracción II 4to 2020'!U54</f>
        <v>0</v>
      </c>
      <c r="X38" s="117"/>
      <c r="Y38" s="730" t="s">
        <v>273</v>
      </c>
      <c r="Z38" s="397"/>
      <c r="AA38" s="398">
        <f>AA30</f>
        <v>0</v>
      </c>
      <c r="AC38" s="123"/>
      <c r="AD38" s="13"/>
      <c r="AE38" s="13"/>
      <c r="AF38" s="13"/>
      <c r="AG38" s="13"/>
      <c r="AH38" s="13"/>
      <c r="AI38" s="13"/>
    </row>
    <row r="39" spans="1:35" s="37" customFormat="1" x14ac:dyDescent="0.3">
      <c r="A39" s="130"/>
      <c r="B39" s="82"/>
      <c r="C39" s="82"/>
      <c r="D39" s="82"/>
      <c r="E39" s="82"/>
      <c r="F39" s="82"/>
      <c r="G39" s="82"/>
      <c r="H39" s="82"/>
      <c r="I39" s="82"/>
      <c r="J39" s="82"/>
      <c r="K39" s="82"/>
      <c r="L39" s="82"/>
      <c r="M39" s="82"/>
      <c r="N39" s="84"/>
      <c r="O39" s="82"/>
      <c r="P39" s="82"/>
      <c r="Q39" s="93"/>
      <c r="R39" s="339"/>
      <c r="S39" s="13"/>
      <c r="T39" s="13"/>
      <c r="U39" s="114"/>
      <c r="V39" s="121"/>
      <c r="W39" s="119"/>
      <c r="X39" s="13"/>
      <c r="Y39" s="730"/>
      <c r="Z39" s="397"/>
      <c r="AA39" s="127"/>
      <c r="AB39" s="13"/>
      <c r="AC39" s="13"/>
      <c r="AD39" s="13"/>
      <c r="AE39" s="13"/>
      <c r="AF39" s="13"/>
      <c r="AG39" s="13"/>
      <c r="AH39" s="13"/>
      <c r="AI39" s="13"/>
    </row>
    <row r="40" spans="1:35" s="37" customFormat="1" x14ac:dyDescent="0.3">
      <c r="A40" s="131"/>
      <c r="B40" s="82" t="s">
        <v>86</v>
      </c>
      <c r="C40" s="97"/>
      <c r="D40" s="98"/>
      <c r="E40" s="98">
        <f>C36+D36+E36</f>
        <v>0</v>
      </c>
      <c r="F40" s="97"/>
      <c r="G40" s="97"/>
      <c r="H40" s="98"/>
      <c r="I40" s="98">
        <f>G36+H36+I36</f>
        <v>0</v>
      </c>
      <c r="J40" s="97"/>
      <c r="K40" s="97"/>
      <c r="L40" s="98"/>
      <c r="M40" s="98">
        <f>K36+L36+M36</f>
        <v>0</v>
      </c>
      <c r="N40" s="97"/>
      <c r="O40" s="97"/>
      <c r="P40" s="98"/>
      <c r="Q40" s="99">
        <f>E40+I40+M40</f>
        <v>0</v>
      </c>
      <c r="R40" s="340"/>
      <c r="S40" s="13"/>
      <c r="T40" s="13"/>
      <c r="U40" s="375" t="s">
        <v>179</v>
      </c>
      <c r="V40" s="121" t="s">
        <v>47</v>
      </c>
      <c r="W40" s="122">
        <f>Q40</f>
        <v>0</v>
      </c>
      <c r="X40" s="13"/>
      <c r="Y40" s="127"/>
      <c r="Z40" s="397"/>
      <c r="AA40" s="127"/>
      <c r="AB40" s="13"/>
      <c r="AC40" s="13"/>
      <c r="AD40" s="13"/>
      <c r="AE40" s="13"/>
      <c r="AF40" s="13"/>
      <c r="AG40" s="13"/>
      <c r="AH40" s="13"/>
      <c r="AI40" s="13"/>
    </row>
    <row r="41" spans="1:35" s="37" customFormat="1" ht="15.75" thickBot="1" x14ac:dyDescent="0.35">
      <c r="A41" s="30"/>
      <c r="B41" s="27"/>
      <c r="C41" s="27"/>
      <c r="D41" s="27"/>
      <c r="E41" s="27"/>
      <c r="F41" s="27"/>
      <c r="G41" s="27"/>
      <c r="H41" s="27"/>
      <c r="I41" s="27"/>
      <c r="J41" s="27"/>
      <c r="K41" s="27"/>
      <c r="L41" s="27"/>
      <c r="M41" s="27"/>
      <c r="N41" s="27"/>
      <c r="O41" s="27"/>
      <c r="P41" s="27"/>
      <c r="Q41" s="100"/>
      <c r="R41" s="335"/>
      <c r="S41" s="13"/>
      <c r="T41" s="13"/>
      <c r="U41" s="124"/>
      <c r="V41" s="118"/>
      <c r="W41" s="119"/>
      <c r="X41" s="13"/>
      <c r="Y41" s="127" t="s">
        <v>274</v>
      </c>
      <c r="Z41" s="397"/>
      <c r="AA41" s="126">
        <f>AA35-AA38</f>
        <v>0</v>
      </c>
      <c r="AB41" s="13"/>
      <c r="AC41" s="13"/>
      <c r="AD41" s="13"/>
      <c r="AE41" s="13"/>
      <c r="AF41" s="13"/>
      <c r="AG41" s="13"/>
      <c r="AH41" s="13"/>
      <c r="AI41" s="13"/>
    </row>
    <row r="42" spans="1:35" s="37" customFormat="1" ht="16.5" thickTop="1" thickBot="1" x14ac:dyDescent="0.35">
      <c r="A42" s="103"/>
      <c r="B42" s="104"/>
      <c r="C42" s="104"/>
      <c r="D42" s="104"/>
      <c r="E42" s="104"/>
      <c r="F42" s="104"/>
      <c r="G42" s="104"/>
      <c r="H42" s="104"/>
      <c r="I42" s="104"/>
      <c r="J42" s="104"/>
      <c r="K42" s="104"/>
      <c r="L42" s="104"/>
      <c r="M42" s="104"/>
      <c r="N42" s="104"/>
      <c r="O42" s="104"/>
      <c r="P42" s="104"/>
      <c r="Q42" s="105"/>
      <c r="R42" s="335"/>
      <c r="S42" s="13"/>
      <c r="T42" s="13"/>
      <c r="U42" s="125" t="s">
        <v>180</v>
      </c>
      <c r="V42" s="118"/>
      <c r="W42" s="126">
        <f>W36-(W38+W40)</f>
        <v>0</v>
      </c>
      <c r="X42" s="13"/>
      <c r="Y42" s="127"/>
      <c r="Z42" s="127"/>
      <c r="AA42" s="127"/>
      <c r="AB42" s="13"/>
      <c r="AC42" s="13"/>
      <c r="AD42" s="123"/>
      <c r="AE42" s="13"/>
      <c r="AF42" s="13"/>
      <c r="AG42" s="13"/>
      <c r="AH42" s="13"/>
      <c r="AI42" s="13"/>
    </row>
    <row r="43" spans="1:35" ht="16.5" thickTop="1" thickBot="1" x14ac:dyDescent="0.35">
      <c r="A43" s="108"/>
      <c r="B43" s="109"/>
      <c r="C43" s="109"/>
      <c r="D43" s="109"/>
      <c r="E43" s="109"/>
      <c r="F43" s="109"/>
      <c r="G43" s="109"/>
      <c r="H43" s="109"/>
      <c r="I43" s="109"/>
      <c r="J43" s="109"/>
      <c r="K43" s="109"/>
      <c r="L43" s="109"/>
      <c r="M43" s="109"/>
      <c r="N43" s="109"/>
      <c r="O43" s="109"/>
      <c r="P43" s="109"/>
      <c r="Q43" s="110"/>
      <c r="R43" s="335"/>
      <c r="U43" s="127"/>
      <c r="V43" s="128"/>
      <c r="W43" s="129"/>
      <c r="Y43" s="127"/>
      <c r="Z43" s="127"/>
      <c r="AA43" s="127"/>
    </row>
    <row r="44" spans="1:35" s="37" customFormat="1" x14ac:dyDescent="0.3">
      <c r="A44" s="13"/>
      <c r="B44" s="13"/>
      <c r="C44" s="13"/>
      <c r="D44" s="13"/>
      <c r="E44" s="13"/>
      <c r="F44" s="13"/>
      <c r="G44" s="13"/>
      <c r="H44" s="13"/>
      <c r="I44" s="13"/>
      <c r="J44" s="13"/>
      <c r="K44" s="13"/>
      <c r="L44" s="13"/>
      <c r="M44" s="13"/>
      <c r="N44" s="13"/>
      <c r="O44" s="13"/>
      <c r="P44" s="13"/>
      <c r="Q44" s="13"/>
      <c r="R44" s="341"/>
      <c r="S44" s="13"/>
      <c r="T44" s="13"/>
      <c r="U44" s="13"/>
      <c r="V44" s="13"/>
      <c r="W44" s="13"/>
      <c r="X44" s="13"/>
      <c r="Y44" s="13"/>
      <c r="Z44" s="13"/>
      <c r="AA44" s="13"/>
      <c r="AB44" s="13"/>
      <c r="AC44" s="13"/>
      <c r="AD44" s="13"/>
      <c r="AE44" s="13"/>
      <c r="AF44" s="13"/>
      <c r="AG44" s="13"/>
      <c r="AH44" s="13"/>
      <c r="AI44" s="13"/>
    </row>
    <row r="45" spans="1:35" s="37" customFormat="1" x14ac:dyDescent="0.3">
      <c r="A45" s="13"/>
      <c r="B45" s="13"/>
      <c r="C45" s="13"/>
      <c r="D45" s="13"/>
      <c r="E45" s="13"/>
      <c r="F45" s="13"/>
      <c r="G45" s="13"/>
      <c r="H45" s="13"/>
      <c r="I45" s="13"/>
      <c r="J45" s="13"/>
      <c r="K45" s="13"/>
      <c r="L45" s="13"/>
      <c r="M45" s="13"/>
      <c r="N45" s="13"/>
      <c r="O45" s="13"/>
      <c r="P45" s="13"/>
      <c r="Q45" s="13"/>
      <c r="R45" s="341"/>
      <c r="S45" s="13"/>
      <c r="T45" s="13"/>
      <c r="U45" s="13"/>
      <c r="V45" s="13"/>
      <c r="W45" s="13"/>
      <c r="X45" s="13"/>
      <c r="Y45" s="13"/>
      <c r="Z45" s="13"/>
      <c r="AA45" s="13"/>
      <c r="AB45" s="13"/>
      <c r="AC45" s="13"/>
      <c r="AD45" s="13"/>
      <c r="AE45" s="123"/>
      <c r="AF45" s="13"/>
      <c r="AG45" s="13"/>
      <c r="AH45" s="13"/>
      <c r="AI45" s="13"/>
    </row>
    <row r="46" spans="1:35" s="37" customFormat="1" ht="12.75" customHeight="1" x14ac:dyDescent="0.3">
      <c r="A46" s="13"/>
      <c r="B46" s="13"/>
      <c r="C46" s="13"/>
      <c r="D46" s="13"/>
      <c r="E46" s="13"/>
      <c r="F46" s="13"/>
      <c r="G46" s="13"/>
      <c r="H46" s="13"/>
      <c r="I46" s="13"/>
      <c r="J46" s="13"/>
      <c r="K46" s="13"/>
      <c r="L46" s="13"/>
      <c r="M46" s="13"/>
      <c r="N46" s="13"/>
      <c r="O46" s="13"/>
      <c r="P46" s="13"/>
      <c r="Q46" s="13"/>
      <c r="R46" s="341"/>
      <c r="S46" s="13"/>
      <c r="T46" s="13"/>
      <c r="U46" s="13"/>
      <c r="V46" s="13"/>
      <c r="W46" s="13"/>
      <c r="X46" s="13"/>
      <c r="Y46" s="13"/>
      <c r="Z46" s="13"/>
      <c r="AA46" s="13"/>
      <c r="AB46" s="13"/>
      <c r="AC46" s="13"/>
      <c r="AD46" s="13"/>
      <c r="AE46" s="13"/>
      <c r="AF46" s="123"/>
      <c r="AG46" s="13"/>
      <c r="AH46" s="13"/>
      <c r="AI46" s="13"/>
    </row>
    <row r="47" spans="1:35" s="37" customFormat="1" ht="13.5" customHeight="1" x14ac:dyDescent="0.3">
      <c r="A47" s="13"/>
      <c r="B47" s="13"/>
      <c r="C47" s="13"/>
      <c r="D47" s="13"/>
      <c r="E47" s="13"/>
      <c r="F47" s="13"/>
      <c r="G47" s="13"/>
      <c r="H47" s="13"/>
      <c r="I47" s="13"/>
      <c r="J47" s="13"/>
      <c r="K47" s="13"/>
      <c r="L47" s="13"/>
      <c r="M47" s="13"/>
      <c r="N47" s="13"/>
      <c r="O47" s="13"/>
      <c r="P47" s="13"/>
      <c r="Q47" s="13"/>
      <c r="R47" s="341"/>
      <c r="S47" s="13"/>
      <c r="T47" s="13"/>
      <c r="U47" s="13"/>
      <c r="V47" s="13"/>
      <c r="W47" s="13"/>
      <c r="X47" s="13"/>
      <c r="Y47" s="13"/>
      <c r="Z47" s="13"/>
      <c r="AA47" s="13"/>
      <c r="AB47" s="13"/>
      <c r="AC47" s="13"/>
      <c r="AD47" s="13"/>
      <c r="AE47" s="13"/>
      <c r="AF47" s="13"/>
      <c r="AG47" s="13"/>
      <c r="AH47" s="13"/>
      <c r="AI47" s="13"/>
    </row>
    <row r="48" spans="1:35" s="37" customFormat="1" x14ac:dyDescent="0.3">
      <c r="A48" s="13"/>
      <c r="B48" s="13"/>
      <c r="C48" s="13"/>
      <c r="D48" s="13"/>
      <c r="E48" s="13"/>
      <c r="F48" s="13"/>
      <c r="G48" s="13"/>
      <c r="H48" s="13"/>
      <c r="I48" s="13"/>
      <c r="J48" s="13"/>
      <c r="K48" s="13"/>
      <c r="L48" s="13"/>
      <c r="M48" s="13"/>
      <c r="N48" s="13"/>
      <c r="O48" s="13"/>
      <c r="P48" s="13"/>
      <c r="Q48" s="13"/>
      <c r="R48" s="341"/>
      <c r="S48" s="13"/>
      <c r="T48" s="13"/>
      <c r="U48" s="13"/>
      <c r="V48" s="13"/>
      <c r="W48" s="13"/>
      <c r="X48" s="13"/>
      <c r="Y48" s="13"/>
      <c r="Z48" s="13"/>
      <c r="AA48" s="13"/>
      <c r="AB48" s="13"/>
      <c r="AC48" s="13"/>
      <c r="AD48" s="13"/>
      <c r="AE48" s="13"/>
      <c r="AF48" s="13"/>
      <c r="AG48" s="13"/>
      <c r="AH48" s="13"/>
      <c r="AI48" s="13"/>
    </row>
    <row r="49" spans="1:35" s="37" customFormat="1" x14ac:dyDescent="0.3">
      <c r="A49" s="13"/>
      <c r="B49" s="13"/>
      <c r="C49" s="13"/>
      <c r="D49" s="13"/>
      <c r="E49" s="13"/>
      <c r="F49" s="13"/>
      <c r="G49" s="13"/>
      <c r="H49" s="13"/>
      <c r="I49" s="13"/>
      <c r="J49" s="13"/>
      <c r="K49" s="13"/>
      <c r="L49" s="13"/>
      <c r="M49" s="13"/>
      <c r="N49" s="13"/>
      <c r="O49" s="13"/>
      <c r="P49" s="13"/>
      <c r="Q49" s="13"/>
      <c r="R49" s="341"/>
      <c r="S49" s="13"/>
      <c r="T49" s="13"/>
      <c r="U49" s="13"/>
      <c r="V49" s="13"/>
      <c r="W49" s="13"/>
      <c r="X49" s="13"/>
      <c r="Y49" s="13"/>
      <c r="Z49" s="13"/>
      <c r="AA49" s="13"/>
      <c r="AB49" s="13"/>
      <c r="AC49" s="13"/>
      <c r="AD49" s="13"/>
      <c r="AE49" s="13"/>
      <c r="AF49" s="13"/>
      <c r="AG49" s="123"/>
      <c r="AH49" s="123"/>
      <c r="AI49" s="123"/>
    </row>
    <row r="50" spans="1:35" s="37" customFormat="1" x14ac:dyDescent="0.3">
      <c r="A50" s="13"/>
      <c r="B50" s="13"/>
      <c r="C50" s="13"/>
      <c r="D50" s="13"/>
      <c r="E50" s="13"/>
      <c r="F50" s="13"/>
      <c r="G50" s="13"/>
      <c r="H50" s="13"/>
      <c r="I50" s="13"/>
      <c r="J50" s="13"/>
      <c r="K50" s="13"/>
      <c r="L50" s="13"/>
      <c r="M50" s="13"/>
      <c r="N50" s="13"/>
      <c r="O50" s="13"/>
      <c r="P50" s="13"/>
      <c r="Q50" s="13"/>
      <c r="R50" s="341"/>
      <c r="S50" s="13"/>
      <c r="T50" s="13"/>
      <c r="U50" s="13"/>
      <c r="V50" s="13"/>
      <c r="W50" s="13"/>
      <c r="X50" s="13"/>
      <c r="Y50" s="13"/>
      <c r="Z50" s="13"/>
      <c r="AA50" s="13"/>
      <c r="AB50" s="13"/>
      <c r="AC50" s="13"/>
      <c r="AD50" s="13"/>
      <c r="AE50" s="13"/>
      <c r="AF50" s="13"/>
      <c r="AG50" s="13"/>
      <c r="AH50" s="13"/>
      <c r="AI50" s="13"/>
    </row>
  </sheetData>
  <sheetProtection algorithmName="SHA-512" hashValue="uoPb8seqPtMA+jyUQokg6epJUHTaUv2iSx5DpG3TenjIWVGgO9H1hfVwJnf+xAWKEm3B6WUmjmvb9tf6Cq+yNw==" saltValue="jeAYYb77+MO51gRCZQhplg==" spinCount="100000" sheet="1" objects="1" scenarios="1"/>
  <mergeCells count="42">
    <mergeCell ref="Z4:AB4"/>
    <mergeCell ref="Y13:Y15"/>
    <mergeCell ref="T11:AB11"/>
    <mergeCell ref="T5:V5"/>
    <mergeCell ref="W5:Y5"/>
    <mergeCell ref="Z5:AB5"/>
    <mergeCell ref="A12:A13"/>
    <mergeCell ref="B12:B13"/>
    <mergeCell ref="Y35:Y36"/>
    <mergeCell ref="Y38:Y39"/>
    <mergeCell ref="T4:V4"/>
    <mergeCell ref="W4:Y4"/>
    <mergeCell ref="A6:M6"/>
    <mergeCell ref="A7:A9"/>
    <mergeCell ref="O6:Q6"/>
    <mergeCell ref="B7:B9"/>
    <mergeCell ref="O7:Q8"/>
    <mergeCell ref="C8:E8"/>
    <mergeCell ref="G8:I8"/>
    <mergeCell ref="K8:M8"/>
    <mergeCell ref="C7:M7"/>
    <mergeCell ref="B31:B32"/>
    <mergeCell ref="V32:W33"/>
    <mergeCell ref="Z32:AA33"/>
    <mergeCell ref="Z13:Z15"/>
    <mergeCell ref="AA24:AA25"/>
    <mergeCell ref="AA13:AA15"/>
    <mergeCell ref="B19:B20"/>
    <mergeCell ref="B22:B23"/>
    <mergeCell ref="B25:B26"/>
    <mergeCell ref="B28:B29"/>
    <mergeCell ref="B16:B17"/>
    <mergeCell ref="T1:AB1"/>
    <mergeCell ref="T2:AB2"/>
    <mergeCell ref="T3:V3"/>
    <mergeCell ref="W3:Y3"/>
    <mergeCell ref="Z3:AB3"/>
    <mergeCell ref="A1:Q1"/>
    <mergeCell ref="A2:Q2"/>
    <mergeCell ref="A3:Q3"/>
    <mergeCell ref="A4:Q4"/>
    <mergeCell ref="A5:Q5"/>
  </mergeCells>
  <printOptions horizontalCentered="1"/>
  <pageMargins left="0.78740157480314965" right="0.39370078740157483" top="0.39370078740157483" bottom="0.39370078740157483" header="0.31496062992125984" footer="0.31496062992125984"/>
  <pageSetup scale="59" fitToWidth="2" orientation="landscape" r:id="rId1"/>
  <colBreaks count="1" manualBreakCount="1">
    <brk id="18" max="5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I46"/>
  <sheetViews>
    <sheetView topLeftCell="A13" zoomScale="90" zoomScaleNormal="90" workbookViewId="0">
      <selection activeCell="J42" sqref="J42"/>
    </sheetView>
  </sheetViews>
  <sheetFormatPr baseColWidth="10" defaultColWidth="11.42578125" defaultRowHeight="15" x14ac:dyDescent="0.3"/>
  <cols>
    <col min="1" max="2" width="11.42578125" style="13" customWidth="1"/>
    <col min="3" max="3" width="11.42578125" style="13"/>
    <col min="4" max="4" width="5" style="13" customWidth="1"/>
    <col min="5" max="5" width="15.140625" style="13" customWidth="1"/>
    <col min="6" max="6" width="11.42578125" style="13"/>
    <col min="7" max="7" width="15.140625" style="13" customWidth="1"/>
    <col min="8" max="8" width="11.7109375" style="13" customWidth="1"/>
    <col min="9" max="16384" width="11.42578125" style="13"/>
  </cols>
  <sheetData>
    <row r="1" spans="1:9" x14ac:dyDescent="0.3">
      <c r="A1" s="739" t="s">
        <v>239</v>
      </c>
      <c r="B1" s="739"/>
      <c r="C1" s="53"/>
      <c r="D1" s="53"/>
      <c r="E1" s="53"/>
      <c r="F1" s="53"/>
      <c r="G1" s="53"/>
      <c r="H1" s="54"/>
      <c r="I1" s="52"/>
    </row>
    <row r="2" spans="1:9" ht="39" customHeight="1" x14ac:dyDescent="0.3">
      <c r="A2" s="740"/>
      <c r="B2" s="740"/>
      <c r="C2" s="741" t="str">
        <f>VLOOKUP('Hoja de trabajo'!$A$2,Hoja1!$B$1:$C$36,2,FALSE)</f>
        <v>Elegir Institución en Hoja de trabajo</v>
      </c>
      <c r="D2" s="741"/>
      <c r="E2" s="741"/>
      <c r="F2" s="741"/>
      <c r="G2" s="741"/>
      <c r="H2" s="742"/>
      <c r="I2" s="55"/>
    </row>
    <row r="3" spans="1:9" ht="20.25" customHeight="1" x14ac:dyDescent="0.3">
      <c r="A3" s="740"/>
      <c r="B3" s="740"/>
      <c r="C3" s="743" t="s">
        <v>226</v>
      </c>
      <c r="D3" s="743"/>
      <c r="E3" s="743"/>
      <c r="F3" s="743"/>
      <c r="G3" s="743"/>
      <c r="H3" s="744"/>
      <c r="I3" s="55"/>
    </row>
    <row r="4" spans="1:9" x14ac:dyDescent="0.3">
      <c r="A4" s="740"/>
      <c r="B4" s="740"/>
      <c r="C4" s="542" t="s">
        <v>227</v>
      </c>
      <c r="D4" s="542"/>
      <c r="E4" s="542"/>
      <c r="F4" s="542"/>
      <c r="G4" s="542"/>
      <c r="H4" s="745"/>
      <c r="I4" s="363"/>
    </row>
    <row r="5" spans="1:9" x14ac:dyDescent="0.3">
      <c r="A5" s="55"/>
      <c r="H5" s="57"/>
      <c r="I5" s="55"/>
    </row>
    <row r="6" spans="1:9" ht="24" x14ac:dyDescent="0.45">
      <c r="A6" s="746" t="s">
        <v>228</v>
      </c>
      <c r="B6" s="747"/>
      <c r="C6" s="747"/>
      <c r="D6" s="747"/>
      <c r="E6" s="747"/>
      <c r="F6" s="747"/>
      <c r="G6" s="747"/>
      <c r="H6" s="748"/>
      <c r="I6" s="55"/>
    </row>
    <row r="7" spans="1:9" x14ac:dyDescent="0.3">
      <c r="A7" s="55"/>
      <c r="H7" s="57"/>
      <c r="I7" s="55"/>
    </row>
    <row r="8" spans="1:9" ht="17.25" customHeight="1" x14ac:dyDescent="0.3">
      <c r="A8" s="55"/>
      <c r="E8" s="701" t="s">
        <v>28</v>
      </c>
      <c r="H8" s="57"/>
      <c r="I8" s="55"/>
    </row>
    <row r="9" spans="1:9" ht="17.25" customHeight="1" x14ac:dyDescent="0.3">
      <c r="A9" s="734" t="s">
        <v>229</v>
      </c>
      <c r="B9" s="536"/>
      <c r="E9" s="703"/>
      <c r="H9" s="57"/>
      <c r="I9" s="55"/>
    </row>
    <row r="10" spans="1:9" x14ac:dyDescent="0.3">
      <c r="A10" s="55"/>
      <c r="E10" s="180"/>
      <c r="H10" s="57"/>
      <c r="I10" s="55"/>
    </row>
    <row r="11" spans="1:9" x14ac:dyDescent="0.3">
      <c r="A11" s="55"/>
      <c r="B11" s="537" t="s">
        <v>230</v>
      </c>
      <c r="C11" s="537"/>
      <c r="E11" s="364">
        <f>'Fracción I 2020'!F38</f>
        <v>0</v>
      </c>
      <c r="F11" s="365">
        <f>IF(E18=0,0,E11/E18)</f>
        <v>0</v>
      </c>
      <c r="H11" s="57"/>
      <c r="I11" s="55"/>
    </row>
    <row r="12" spans="1:9" x14ac:dyDescent="0.3">
      <c r="A12" s="55"/>
      <c r="B12" s="359"/>
      <c r="C12" s="359"/>
      <c r="E12" s="364"/>
      <c r="F12" s="365"/>
      <c r="H12" s="57"/>
      <c r="I12" s="55"/>
    </row>
    <row r="13" spans="1:9" x14ac:dyDescent="0.3">
      <c r="A13" s="55"/>
      <c r="B13" s="537" t="s">
        <v>231</v>
      </c>
      <c r="C13" s="537"/>
      <c r="E13" s="483"/>
      <c r="F13" s="365">
        <f>IF(E18=0,0,E13/E18)</f>
        <v>0</v>
      </c>
      <c r="H13" s="57"/>
      <c r="I13" s="55"/>
    </row>
    <row r="14" spans="1:9" x14ac:dyDescent="0.3">
      <c r="A14" s="55"/>
      <c r="B14" s="359"/>
      <c r="C14" s="359"/>
      <c r="E14" s="364"/>
      <c r="F14" s="365"/>
      <c r="H14" s="57"/>
      <c r="I14" s="55"/>
    </row>
    <row r="15" spans="1:9" x14ac:dyDescent="0.3">
      <c r="A15" s="55"/>
      <c r="B15" s="537" t="s">
        <v>232</v>
      </c>
      <c r="C15" s="537"/>
      <c r="E15" s="483"/>
      <c r="F15" s="365">
        <f>IF(E18=0,0,E15/E18)</f>
        <v>0</v>
      </c>
      <c r="H15" s="57"/>
      <c r="I15" s="55"/>
    </row>
    <row r="16" spans="1:9" x14ac:dyDescent="0.3">
      <c r="A16" s="55"/>
      <c r="E16" s="180"/>
      <c r="F16" s="365"/>
      <c r="H16" s="57"/>
      <c r="I16" s="55"/>
    </row>
    <row r="17" spans="1:9" x14ac:dyDescent="0.3">
      <c r="A17" s="55"/>
      <c r="E17" s="180"/>
      <c r="F17" s="365"/>
      <c r="H17" s="57"/>
      <c r="I17" s="55"/>
    </row>
    <row r="18" spans="1:9" ht="15.75" thickBot="1" x14ac:dyDescent="0.35">
      <c r="A18" s="734" t="s">
        <v>233</v>
      </c>
      <c r="B18" s="536"/>
      <c r="C18" s="536"/>
      <c r="D18" s="536"/>
      <c r="E18" s="366">
        <f>E11+E13+E15</f>
        <v>0</v>
      </c>
      <c r="F18" s="365">
        <f>F11+F13+F15</f>
        <v>0</v>
      </c>
      <c r="H18" s="57"/>
      <c r="I18" s="55"/>
    </row>
    <row r="19" spans="1:9" ht="15.75" thickTop="1" x14ac:dyDescent="0.3">
      <c r="A19" s="55"/>
      <c r="F19" s="123"/>
      <c r="H19" s="57"/>
      <c r="I19" s="55"/>
    </row>
    <row r="20" spans="1:9" x14ac:dyDescent="0.3">
      <c r="A20" s="55"/>
      <c r="F20" s="123"/>
      <c r="H20" s="57"/>
      <c r="I20" s="55"/>
    </row>
    <row r="21" spans="1:9" x14ac:dyDescent="0.3">
      <c r="A21" s="734" t="s">
        <v>234</v>
      </c>
      <c r="B21" s="536"/>
      <c r="F21" s="123"/>
      <c r="H21" s="57"/>
      <c r="I21" s="55"/>
    </row>
    <row r="22" spans="1:9" x14ac:dyDescent="0.3">
      <c r="A22" s="367"/>
      <c r="B22" s="537" t="s">
        <v>70</v>
      </c>
      <c r="C22" s="537"/>
      <c r="D22" s="537"/>
      <c r="E22" s="180">
        <f>'Fracción II 1er 2020'!U54</f>
        <v>0</v>
      </c>
      <c r="F22" s="368">
        <f>IF($E$27=0,0,E22/E$27)</f>
        <v>0</v>
      </c>
      <c r="H22" s="57"/>
      <c r="I22" s="55"/>
    </row>
    <row r="23" spans="1:9" x14ac:dyDescent="0.3">
      <c r="A23" s="55"/>
      <c r="B23" s="537" t="s">
        <v>235</v>
      </c>
      <c r="C23" s="537"/>
      <c r="D23" s="537"/>
      <c r="E23" s="180">
        <f>'Fracción III 1er 2020'!E40</f>
        <v>0</v>
      </c>
      <c r="F23" s="368">
        <f t="shared" ref="F23:F25" si="0">IF($E$27=0,0,E23/E$27)</f>
        <v>0</v>
      </c>
      <c r="H23" s="57"/>
      <c r="I23" s="55"/>
    </row>
    <row r="24" spans="1:9" x14ac:dyDescent="0.3">
      <c r="A24" s="55"/>
      <c r="B24" s="537" t="s">
        <v>236</v>
      </c>
      <c r="C24" s="537"/>
      <c r="D24" s="537"/>
      <c r="E24" s="180">
        <f>'Fracción III 1er 2020'!I40</f>
        <v>0</v>
      </c>
      <c r="F24" s="368">
        <f t="shared" si="0"/>
        <v>0</v>
      </c>
      <c r="H24" s="57"/>
      <c r="I24" s="55"/>
    </row>
    <row r="25" spans="1:9" x14ac:dyDescent="0.3">
      <c r="A25" s="55"/>
      <c r="B25" s="537" t="s">
        <v>232</v>
      </c>
      <c r="C25" s="537"/>
      <c r="D25" s="537"/>
      <c r="E25" s="180">
        <f>'Fracción III 1er 2020'!M40</f>
        <v>0</v>
      </c>
      <c r="F25" s="368">
        <f t="shared" si="0"/>
        <v>0</v>
      </c>
      <c r="H25" s="57"/>
      <c r="I25" s="55"/>
    </row>
    <row r="26" spans="1:9" x14ac:dyDescent="0.3">
      <c r="A26" s="55"/>
      <c r="E26" s="180"/>
      <c r="F26" s="368"/>
      <c r="H26" s="57"/>
      <c r="I26" s="55"/>
    </row>
    <row r="27" spans="1:9" ht="15.75" thickBot="1" x14ac:dyDescent="0.35">
      <c r="A27" s="734" t="s">
        <v>237</v>
      </c>
      <c r="B27" s="536"/>
      <c r="C27" s="536"/>
      <c r="D27" s="536"/>
      <c r="E27" s="366">
        <f>E22++E23+E24+E25</f>
        <v>0</v>
      </c>
      <c r="F27" s="365">
        <f>F22++F23+F24+F25</f>
        <v>0</v>
      </c>
      <c r="H27" s="57"/>
      <c r="I27" s="55"/>
    </row>
    <row r="28" spans="1:9" ht="15.75" thickTop="1" x14ac:dyDescent="0.3">
      <c r="A28" s="55"/>
      <c r="F28" s="123"/>
      <c r="H28" s="57"/>
      <c r="I28" s="55"/>
    </row>
    <row r="29" spans="1:9" x14ac:dyDescent="0.3">
      <c r="A29" s="55"/>
      <c r="F29" s="123"/>
      <c r="H29" s="57"/>
      <c r="I29" s="55"/>
    </row>
    <row r="30" spans="1:9" ht="15.75" thickBot="1" x14ac:dyDescent="0.35">
      <c r="A30" s="731" t="s">
        <v>238</v>
      </c>
      <c r="B30" s="536"/>
      <c r="C30" s="536"/>
      <c r="E30" s="366">
        <f>E18-E27</f>
        <v>0</v>
      </c>
      <c r="F30" s="368">
        <f>IF(E18=0,0,E30/E18)</f>
        <v>0</v>
      </c>
      <c r="H30" s="57"/>
      <c r="I30" s="55"/>
    </row>
    <row r="31" spans="1:9" ht="15.75" thickTop="1" x14ac:dyDescent="0.3">
      <c r="A31" s="55"/>
      <c r="F31" s="123"/>
      <c r="H31" s="57"/>
      <c r="I31" s="55"/>
    </row>
    <row r="32" spans="1:9" x14ac:dyDescent="0.3">
      <c r="A32" s="55"/>
      <c r="H32" s="57"/>
    </row>
    <row r="33" spans="1:8" x14ac:dyDescent="0.3">
      <c r="A33" s="55"/>
      <c r="H33" s="57"/>
    </row>
    <row r="34" spans="1:8" x14ac:dyDescent="0.3">
      <c r="A34" s="55"/>
      <c r="H34" s="57"/>
    </row>
    <row r="35" spans="1:8" x14ac:dyDescent="0.3">
      <c r="A35" s="55"/>
      <c r="H35" s="57"/>
    </row>
    <row r="36" spans="1:8" x14ac:dyDescent="0.3">
      <c r="A36" s="55"/>
      <c r="H36" s="57"/>
    </row>
    <row r="37" spans="1:8" x14ac:dyDescent="0.3">
      <c r="A37" s="55"/>
      <c r="H37" s="57"/>
    </row>
    <row r="38" spans="1:8" x14ac:dyDescent="0.3">
      <c r="A38" s="738"/>
      <c r="B38" s="737"/>
      <c r="C38" s="737"/>
      <c r="E38" s="737"/>
      <c r="F38" s="737"/>
      <c r="G38" s="737"/>
      <c r="H38" s="57"/>
    </row>
    <row r="39" spans="1:8" x14ac:dyDescent="0.3">
      <c r="A39" s="735" t="s">
        <v>295</v>
      </c>
      <c r="B39" s="736"/>
      <c r="C39" s="736"/>
      <c r="D39" s="67"/>
      <c r="E39" s="732" t="s">
        <v>253</v>
      </c>
      <c r="F39" s="732"/>
      <c r="G39" s="732"/>
      <c r="H39" s="57"/>
    </row>
    <row r="40" spans="1:8" x14ac:dyDescent="0.3">
      <c r="A40" s="55"/>
      <c r="B40" s="733"/>
      <c r="C40" s="733"/>
      <c r="D40" s="733"/>
      <c r="H40" s="57"/>
    </row>
    <row r="41" spans="1:8" x14ac:dyDescent="0.3">
      <c r="A41" s="363" t="s">
        <v>275</v>
      </c>
      <c r="H41" s="57"/>
    </row>
    <row r="42" spans="1:8" x14ac:dyDescent="0.3">
      <c r="A42" s="763" t="s">
        <v>287</v>
      </c>
      <c r="B42" s="764"/>
      <c r="C42" s="764"/>
      <c r="D42" s="764"/>
      <c r="E42" s="764"/>
      <c r="F42" s="764"/>
      <c r="G42" s="764"/>
      <c r="H42" s="765"/>
    </row>
    <row r="43" spans="1:8" x14ac:dyDescent="0.3">
      <c r="A43" s="55"/>
      <c r="H43" s="57"/>
    </row>
    <row r="44" spans="1:8" ht="15.75" thickBot="1" x14ac:dyDescent="0.35">
      <c r="A44" s="176"/>
      <c r="B44" s="177"/>
      <c r="C44" s="177"/>
      <c r="D44" s="177"/>
      <c r="E44" s="177"/>
      <c r="F44" s="177"/>
      <c r="G44" s="177"/>
      <c r="H44" s="179"/>
    </row>
    <row r="45" spans="1:8" x14ac:dyDescent="0.3">
      <c r="A45" s="53"/>
      <c r="B45" s="53"/>
      <c r="C45" s="53"/>
      <c r="D45" s="53"/>
      <c r="E45" s="53"/>
      <c r="F45" s="53"/>
      <c r="G45" s="53"/>
      <c r="H45" s="53"/>
    </row>
    <row r="46" spans="1:8" x14ac:dyDescent="0.3">
      <c r="A46" s="55"/>
    </row>
  </sheetData>
  <sheetProtection algorithmName="SHA-512" hashValue="DX6eUZz858XIdI+cfsqxKcPbxHxVwGO5wg73outeucSpM/tWcn9i26LcFwoc/RCaSn4dmUDrEQAqxOQ8Zkcw5A==" saltValue="liqDTsV1GTCd/TzqUYPbUw==" spinCount="100000" sheet="1" objects="1" scenarios="1"/>
  <mergeCells count="24">
    <mergeCell ref="A42:H42"/>
    <mergeCell ref="B22:D22"/>
    <mergeCell ref="A1:B4"/>
    <mergeCell ref="C2:H2"/>
    <mergeCell ref="C3:H3"/>
    <mergeCell ref="C4:H4"/>
    <mergeCell ref="A6:H6"/>
    <mergeCell ref="E8:E9"/>
    <mergeCell ref="A9:B9"/>
    <mergeCell ref="B11:C11"/>
    <mergeCell ref="B13:C13"/>
    <mergeCell ref="B15:C15"/>
    <mergeCell ref="A18:D18"/>
    <mergeCell ref="A21:B21"/>
    <mergeCell ref="A30:C30"/>
    <mergeCell ref="E39:G39"/>
    <mergeCell ref="B40:D40"/>
    <mergeCell ref="B23:D23"/>
    <mergeCell ref="B24:D24"/>
    <mergeCell ref="B25:D25"/>
    <mergeCell ref="A27:D27"/>
    <mergeCell ref="A39:C39"/>
    <mergeCell ref="E38:G38"/>
    <mergeCell ref="A38:C38"/>
  </mergeCells>
  <pageMargins left="0.7" right="0.7" top="0.75" bottom="0.75" header="0.3" footer="0.3"/>
  <pageSetup scale="8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I46"/>
  <sheetViews>
    <sheetView topLeftCell="A10" zoomScale="90" zoomScaleNormal="90" workbookViewId="0">
      <selection activeCell="J42" sqref="J42"/>
    </sheetView>
  </sheetViews>
  <sheetFormatPr baseColWidth="10" defaultColWidth="11.42578125" defaultRowHeight="15" x14ac:dyDescent="0.3"/>
  <cols>
    <col min="1" max="2" width="11.42578125" style="13" customWidth="1"/>
    <col min="3" max="3" width="11.42578125" style="13"/>
    <col min="4" max="4" width="5" style="13" customWidth="1"/>
    <col min="5" max="5" width="15.140625" style="13" customWidth="1"/>
    <col min="6" max="6" width="11.42578125" style="13"/>
    <col min="7" max="7" width="15.140625" style="13" customWidth="1"/>
    <col min="8" max="8" width="11.7109375" style="13" customWidth="1"/>
    <col min="9" max="16384" width="11.42578125" style="13"/>
  </cols>
  <sheetData>
    <row r="1" spans="1:9" x14ac:dyDescent="0.3">
      <c r="A1" s="739" t="s">
        <v>239</v>
      </c>
      <c r="B1" s="739"/>
      <c r="C1" s="53"/>
      <c r="D1" s="53"/>
      <c r="E1" s="53"/>
      <c r="F1" s="53"/>
      <c r="G1" s="53"/>
      <c r="H1" s="54"/>
      <c r="I1" s="52"/>
    </row>
    <row r="2" spans="1:9" ht="39" customHeight="1" x14ac:dyDescent="0.3">
      <c r="A2" s="740"/>
      <c r="B2" s="740"/>
      <c r="C2" s="741" t="str">
        <f>VLOOKUP('Hoja de trabajo'!$A$2,Hoja1!$B$1:$C$36,2,FALSE)</f>
        <v>Elegir Institución en Hoja de trabajo</v>
      </c>
      <c r="D2" s="741"/>
      <c r="E2" s="741"/>
      <c r="F2" s="741"/>
      <c r="G2" s="741"/>
      <c r="H2" s="742"/>
      <c r="I2" s="55"/>
    </row>
    <row r="3" spans="1:9" ht="20.25" customHeight="1" x14ac:dyDescent="0.3">
      <c r="A3" s="740"/>
      <c r="B3" s="740"/>
      <c r="C3" s="743" t="s">
        <v>255</v>
      </c>
      <c r="D3" s="743"/>
      <c r="E3" s="743"/>
      <c r="F3" s="743"/>
      <c r="G3" s="743"/>
      <c r="H3" s="744"/>
      <c r="I3" s="55"/>
    </row>
    <row r="4" spans="1:9" x14ac:dyDescent="0.3">
      <c r="A4" s="740"/>
      <c r="B4" s="740"/>
      <c r="C4" s="542" t="s">
        <v>227</v>
      </c>
      <c r="D4" s="542"/>
      <c r="E4" s="542"/>
      <c r="F4" s="542"/>
      <c r="G4" s="542"/>
      <c r="H4" s="745"/>
      <c r="I4" s="363"/>
    </row>
    <row r="5" spans="1:9" x14ac:dyDescent="0.3">
      <c r="A5" s="55"/>
      <c r="H5" s="57"/>
      <c r="I5" s="55"/>
    </row>
    <row r="6" spans="1:9" ht="24" x14ac:dyDescent="0.45">
      <c r="A6" s="746" t="s">
        <v>228</v>
      </c>
      <c r="B6" s="747"/>
      <c r="C6" s="747"/>
      <c r="D6" s="747"/>
      <c r="E6" s="747"/>
      <c r="F6" s="747"/>
      <c r="G6" s="747"/>
      <c r="H6" s="748"/>
      <c r="I6" s="55"/>
    </row>
    <row r="7" spans="1:9" x14ac:dyDescent="0.3">
      <c r="A7" s="55"/>
      <c r="H7" s="57"/>
      <c r="I7" s="55"/>
    </row>
    <row r="8" spans="1:9" ht="17.25" customHeight="1" x14ac:dyDescent="0.3">
      <c r="A8" s="55"/>
      <c r="E8" s="701" t="s">
        <v>31</v>
      </c>
      <c r="G8" s="749" t="s">
        <v>257</v>
      </c>
      <c r="H8" s="166"/>
      <c r="I8" s="55"/>
    </row>
    <row r="9" spans="1:9" ht="17.25" customHeight="1" x14ac:dyDescent="0.3">
      <c r="A9" s="734" t="s">
        <v>229</v>
      </c>
      <c r="B9" s="536"/>
      <c r="E9" s="703"/>
      <c r="G9" s="750"/>
      <c r="H9" s="166"/>
      <c r="I9" s="55"/>
    </row>
    <row r="10" spans="1:9" x14ac:dyDescent="0.3">
      <c r="A10" s="55"/>
      <c r="E10" s="180"/>
      <c r="G10" s="378"/>
      <c r="H10" s="166"/>
      <c r="I10" s="55"/>
    </row>
    <row r="11" spans="1:9" x14ac:dyDescent="0.3">
      <c r="A11" s="55"/>
      <c r="B11" s="537" t="s">
        <v>230</v>
      </c>
      <c r="C11" s="537"/>
      <c r="E11" s="364">
        <f>'Fracción I 2020'!L38</f>
        <v>0</v>
      </c>
      <c r="F11" s="365">
        <f>IF(E18=0,0,E11/E18)</f>
        <v>0</v>
      </c>
      <c r="G11" s="180">
        <f>'Edo Act 1er 2020'!E11+E11</f>
        <v>0</v>
      </c>
      <c r="H11" s="379">
        <f>IF(G18=0,0,G11/$G$18)</f>
        <v>0</v>
      </c>
      <c r="I11" s="55"/>
    </row>
    <row r="12" spans="1:9" x14ac:dyDescent="0.3">
      <c r="A12" s="55"/>
      <c r="B12" s="372"/>
      <c r="C12" s="372"/>
      <c r="E12" s="364"/>
      <c r="F12" s="365"/>
      <c r="H12" s="380"/>
      <c r="I12" s="55"/>
    </row>
    <row r="13" spans="1:9" x14ac:dyDescent="0.3">
      <c r="A13" s="55"/>
      <c r="B13" s="537" t="s">
        <v>231</v>
      </c>
      <c r="C13" s="537"/>
      <c r="E13" s="483"/>
      <c r="F13" s="365">
        <f>IF(E18=0,0,E13/E18)</f>
        <v>0</v>
      </c>
      <c r="G13" s="180">
        <f>'Edo Act 1er 2020'!E13+E13</f>
        <v>0</v>
      </c>
      <c r="H13" s="379">
        <f>IF(G18=0,0,G13/$G$18)</f>
        <v>0</v>
      </c>
      <c r="I13" s="55"/>
    </row>
    <row r="14" spans="1:9" x14ac:dyDescent="0.3">
      <c r="A14" s="55"/>
      <c r="B14" s="372"/>
      <c r="C14" s="372"/>
      <c r="E14" s="364"/>
      <c r="F14" s="365"/>
      <c r="H14" s="380"/>
      <c r="I14" s="55"/>
    </row>
    <row r="15" spans="1:9" x14ac:dyDescent="0.3">
      <c r="A15" s="55"/>
      <c r="B15" s="537" t="s">
        <v>232</v>
      </c>
      <c r="C15" s="537"/>
      <c r="E15" s="483"/>
      <c r="F15" s="365">
        <f>IF(E18=0,0,E15/E18)</f>
        <v>0</v>
      </c>
      <c r="G15" s="180">
        <f>'Edo Act 1er 2020'!E15+E15</f>
        <v>0</v>
      </c>
      <c r="H15" s="379">
        <f>IF(G18=0,0,G15/$G$18)</f>
        <v>0</v>
      </c>
      <c r="I15" s="55"/>
    </row>
    <row r="16" spans="1:9" x14ac:dyDescent="0.3">
      <c r="A16" s="55"/>
      <c r="E16" s="180"/>
      <c r="F16" s="365"/>
      <c r="H16" s="380"/>
      <c r="I16" s="55"/>
    </row>
    <row r="17" spans="1:9" x14ac:dyDescent="0.3">
      <c r="A17" s="55"/>
      <c r="E17" s="180"/>
      <c r="F17" s="365"/>
      <c r="H17" s="380"/>
      <c r="I17" s="55"/>
    </row>
    <row r="18" spans="1:9" ht="15.75" thickBot="1" x14ac:dyDescent="0.35">
      <c r="A18" s="734" t="s">
        <v>233</v>
      </c>
      <c r="B18" s="536"/>
      <c r="C18" s="536"/>
      <c r="D18" s="536"/>
      <c r="E18" s="366">
        <f>E11+E13+E15</f>
        <v>0</v>
      </c>
      <c r="F18" s="365">
        <f>F11+F13+F15</f>
        <v>0</v>
      </c>
      <c r="G18" s="366">
        <f>G11+G13+G15</f>
        <v>0</v>
      </c>
      <c r="H18" s="380">
        <f>H11+H13+H15</f>
        <v>0</v>
      </c>
      <c r="I18" s="55"/>
    </row>
    <row r="19" spans="1:9" ht="15.75" thickTop="1" x14ac:dyDescent="0.3">
      <c r="A19" s="55"/>
      <c r="F19" s="123"/>
      <c r="H19" s="381"/>
      <c r="I19" s="55"/>
    </row>
    <row r="20" spans="1:9" x14ac:dyDescent="0.3">
      <c r="A20" s="55"/>
      <c r="F20" s="123"/>
      <c r="H20" s="166"/>
      <c r="I20" s="55"/>
    </row>
    <row r="21" spans="1:9" x14ac:dyDescent="0.3">
      <c r="A21" s="734" t="s">
        <v>234</v>
      </c>
      <c r="B21" s="536"/>
      <c r="F21" s="123"/>
      <c r="H21" s="166"/>
      <c r="I21" s="55"/>
    </row>
    <row r="22" spans="1:9" x14ac:dyDescent="0.3">
      <c r="A22" s="373"/>
      <c r="B22" s="537" t="s">
        <v>70</v>
      </c>
      <c r="C22" s="537"/>
      <c r="D22" s="537"/>
      <c r="E22" s="180">
        <f>'Fracción II 2do 2020'!U54</f>
        <v>0</v>
      </c>
      <c r="F22" s="368">
        <f>IF($E$27=0,0,E22/E$27)</f>
        <v>0</v>
      </c>
      <c r="G22" s="180">
        <f>'Edo Act 1er 2020'!E22+E22</f>
        <v>0</v>
      </c>
      <c r="H22" s="380">
        <f>IF(G33=0,0,G22/G$33)</f>
        <v>0</v>
      </c>
      <c r="I22" s="55"/>
    </row>
    <row r="23" spans="1:9" x14ac:dyDescent="0.3">
      <c r="A23" s="55"/>
      <c r="B23" s="537" t="s">
        <v>235</v>
      </c>
      <c r="C23" s="537"/>
      <c r="D23" s="537"/>
      <c r="E23" s="180">
        <f>'Fracción III 2do 2020'!E40</f>
        <v>0</v>
      </c>
      <c r="F23" s="368">
        <f t="shared" ref="F23:F25" si="0">IF($E$27=0,0,E23/E$27)</f>
        <v>0</v>
      </c>
      <c r="G23" s="180">
        <f>'Edo Act 1er 2020'!E23+E23</f>
        <v>0</v>
      </c>
      <c r="H23" s="380">
        <f>IF(G33=0,0,G23/G$33)</f>
        <v>0</v>
      </c>
      <c r="I23" s="55"/>
    </row>
    <row r="24" spans="1:9" x14ac:dyDescent="0.3">
      <c r="A24" s="55"/>
      <c r="B24" s="537" t="s">
        <v>236</v>
      </c>
      <c r="C24" s="537"/>
      <c r="D24" s="537"/>
      <c r="E24" s="180">
        <f>'Fracción III 2do 2020'!I40</f>
        <v>0</v>
      </c>
      <c r="F24" s="368">
        <f t="shared" si="0"/>
        <v>0</v>
      </c>
      <c r="G24" s="180">
        <f>'Edo Act 1er 2020'!E24+E24</f>
        <v>0</v>
      </c>
      <c r="H24" s="380">
        <f>IF(G33=0,0,G24/G$33)</f>
        <v>0</v>
      </c>
      <c r="I24" s="55"/>
    </row>
    <row r="25" spans="1:9" x14ac:dyDescent="0.3">
      <c r="A25" s="55"/>
      <c r="B25" s="537" t="s">
        <v>232</v>
      </c>
      <c r="C25" s="537"/>
      <c r="D25" s="537"/>
      <c r="E25" s="180">
        <f>'Fracción III 2do 2020'!M40</f>
        <v>0</v>
      </c>
      <c r="F25" s="368">
        <f t="shared" si="0"/>
        <v>0</v>
      </c>
      <c r="G25" s="180">
        <f>'Edo Act 1er 2020'!E25+E25</f>
        <v>0</v>
      </c>
      <c r="H25" s="380">
        <f>IF(G33=0,0,G25/G$33)</f>
        <v>0</v>
      </c>
      <c r="I25" s="55"/>
    </row>
    <row r="26" spans="1:9" x14ac:dyDescent="0.3">
      <c r="A26" s="55"/>
      <c r="E26" s="180"/>
      <c r="F26" s="368"/>
      <c r="H26" s="57"/>
      <c r="I26" s="55"/>
    </row>
    <row r="27" spans="1:9" ht="15.75" thickBot="1" x14ac:dyDescent="0.35">
      <c r="A27" s="734" t="s">
        <v>237</v>
      </c>
      <c r="B27" s="536"/>
      <c r="C27" s="536"/>
      <c r="D27" s="536"/>
      <c r="E27" s="366">
        <f>E22++E23+E24+E25</f>
        <v>0</v>
      </c>
      <c r="F27" s="365">
        <f>F22++F23+F24+F25</f>
        <v>0</v>
      </c>
      <c r="G27" s="366">
        <f>G22+G23+G24+G25</f>
        <v>0</v>
      </c>
      <c r="H27" s="380">
        <f>H22++H23+H24+H25</f>
        <v>0</v>
      </c>
      <c r="I27" s="55"/>
    </row>
    <row r="28" spans="1:9" ht="15.75" thickTop="1" x14ac:dyDescent="0.3">
      <c r="A28" s="55"/>
      <c r="F28" s="123"/>
      <c r="H28" s="166"/>
      <c r="I28" s="55"/>
    </row>
    <row r="29" spans="1:9" x14ac:dyDescent="0.3">
      <c r="A29" s="55"/>
      <c r="F29" s="123"/>
      <c r="H29" s="166"/>
      <c r="I29" s="55"/>
    </row>
    <row r="30" spans="1:9" ht="15.75" thickBot="1" x14ac:dyDescent="0.35">
      <c r="A30" s="731" t="s">
        <v>238</v>
      </c>
      <c r="B30" s="536"/>
      <c r="C30" s="536"/>
      <c r="E30" s="366">
        <f>E18-E27</f>
        <v>0</v>
      </c>
      <c r="F30" s="368">
        <f>IF(E18=0,0,E30/E18)</f>
        <v>0</v>
      </c>
      <c r="G30" s="366">
        <f>G18-G27</f>
        <v>0</v>
      </c>
      <c r="H30" s="380">
        <f>IF(G18=0,0,G30/G18)</f>
        <v>0</v>
      </c>
      <c r="I30" s="55"/>
    </row>
    <row r="31" spans="1:9" ht="15.75" thickTop="1" x14ac:dyDescent="0.3">
      <c r="A31" s="55"/>
      <c r="F31" s="123"/>
      <c r="H31" s="57"/>
      <c r="I31" s="55"/>
    </row>
    <row r="32" spans="1:9" x14ac:dyDescent="0.3">
      <c r="A32" s="55"/>
      <c r="H32" s="57"/>
    </row>
    <row r="33" spans="1:8" x14ac:dyDescent="0.3">
      <c r="A33" s="55"/>
      <c r="H33" s="57"/>
    </row>
    <row r="34" spans="1:8" x14ac:dyDescent="0.3">
      <c r="A34" s="55"/>
      <c r="H34" s="57"/>
    </row>
    <row r="35" spans="1:8" x14ac:dyDescent="0.3">
      <c r="A35" s="55"/>
      <c r="H35" s="57"/>
    </row>
    <row r="36" spans="1:8" x14ac:dyDescent="0.3">
      <c r="A36" s="55"/>
      <c r="H36" s="57"/>
    </row>
    <row r="37" spans="1:8" x14ac:dyDescent="0.3">
      <c r="A37" s="55"/>
      <c r="H37" s="57"/>
    </row>
    <row r="38" spans="1:8" x14ac:dyDescent="0.3">
      <c r="A38" s="738"/>
      <c r="B38" s="737"/>
      <c r="C38" s="737"/>
      <c r="E38" s="737"/>
      <c r="F38" s="737"/>
      <c r="G38" s="737"/>
      <c r="H38" s="57"/>
    </row>
    <row r="39" spans="1:8" x14ac:dyDescent="0.3">
      <c r="A39" s="735" t="s">
        <v>295</v>
      </c>
      <c r="B39" s="736"/>
      <c r="C39" s="736"/>
      <c r="D39" s="67"/>
      <c r="E39" s="732" t="s">
        <v>253</v>
      </c>
      <c r="F39" s="732"/>
      <c r="G39" s="732"/>
      <c r="H39" s="57"/>
    </row>
    <row r="40" spans="1:8" x14ac:dyDescent="0.3">
      <c r="A40" s="55"/>
      <c r="B40" s="733"/>
      <c r="C40" s="733"/>
      <c r="D40" s="733"/>
      <c r="H40" s="57"/>
    </row>
    <row r="41" spans="1:8" x14ac:dyDescent="0.3">
      <c r="A41" s="363" t="s">
        <v>275</v>
      </c>
      <c r="H41" s="57"/>
    </row>
    <row r="42" spans="1:8" x14ac:dyDescent="0.3">
      <c r="A42" s="763" t="s">
        <v>287</v>
      </c>
      <c r="B42" s="764"/>
      <c r="C42" s="764"/>
      <c r="D42" s="764"/>
      <c r="E42" s="764"/>
      <c r="F42" s="764"/>
      <c r="G42" s="764"/>
      <c r="H42" s="765"/>
    </row>
    <row r="43" spans="1:8" x14ac:dyDescent="0.3">
      <c r="A43" s="55"/>
      <c r="H43" s="57"/>
    </row>
    <row r="44" spans="1:8" ht="15.75" thickBot="1" x14ac:dyDescent="0.35">
      <c r="A44" s="176"/>
      <c r="B44" s="177"/>
      <c r="C44" s="177"/>
      <c r="D44" s="177"/>
      <c r="E44" s="177"/>
      <c r="F44" s="177"/>
      <c r="G44" s="177"/>
      <c r="H44" s="179"/>
    </row>
    <row r="45" spans="1:8" x14ac:dyDescent="0.3">
      <c r="A45" s="53"/>
      <c r="B45" s="53"/>
      <c r="C45" s="53"/>
      <c r="D45" s="53"/>
      <c r="E45" s="53"/>
      <c r="F45" s="53"/>
      <c r="G45" s="53"/>
      <c r="H45" s="53"/>
    </row>
    <row r="46" spans="1:8" x14ac:dyDescent="0.3">
      <c r="A46" s="55"/>
    </row>
  </sheetData>
  <sheetProtection algorithmName="SHA-512" hashValue="mZK0Xp6RrJ3CkXme1HxOuuSefjQe2YfK+l53Cn3qxdRBn3CtbKIf02qB0Y1mDgrpy2i1Fl5wfsyu3+E+VLyE8g==" saltValue="eVsebcuQw0XclJsMIRkySQ==" spinCount="100000" sheet="1" objects="1" scenarios="1"/>
  <mergeCells count="25">
    <mergeCell ref="A42:H42"/>
    <mergeCell ref="B22:D22"/>
    <mergeCell ref="A1:B4"/>
    <mergeCell ref="C2:H2"/>
    <mergeCell ref="C3:H3"/>
    <mergeCell ref="C4:H4"/>
    <mergeCell ref="A6:H6"/>
    <mergeCell ref="E8:E9"/>
    <mergeCell ref="A9:B9"/>
    <mergeCell ref="B11:C11"/>
    <mergeCell ref="B13:C13"/>
    <mergeCell ref="B15:C15"/>
    <mergeCell ref="A18:D18"/>
    <mergeCell ref="A21:B21"/>
    <mergeCell ref="G8:G9"/>
    <mergeCell ref="E39:G39"/>
    <mergeCell ref="B40:D40"/>
    <mergeCell ref="B23:D23"/>
    <mergeCell ref="B24:D24"/>
    <mergeCell ref="B25:D25"/>
    <mergeCell ref="A27:D27"/>
    <mergeCell ref="A30:C30"/>
    <mergeCell ref="A38:C38"/>
    <mergeCell ref="E38:G38"/>
    <mergeCell ref="A39:C39"/>
  </mergeCells>
  <pageMargins left="0.7" right="0.7" top="0.75" bottom="0.75" header="0.3" footer="0.3"/>
  <pageSetup scale="8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I46"/>
  <sheetViews>
    <sheetView topLeftCell="A7" zoomScale="90" zoomScaleNormal="90" workbookViewId="0">
      <selection activeCell="A42" sqref="A42:H42"/>
    </sheetView>
  </sheetViews>
  <sheetFormatPr baseColWidth="10" defaultColWidth="11.42578125" defaultRowHeight="15" x14ac:dyDescent="0.3"/>
  <cols>
    <col min="1" max="2" width="11.42578125" style="13" customWidth="1"/>
    <col min="3" max="3" width="11.42578125" style="13"/>
    <col min="4" max="4" width="5" style="13" customWidth="1"/>
    <col min="5" max="5" width="15.140625" style="13" customWidth="1"/>
    <col min="6" max="6" width="11.42578125" style="13"/>
    <col min="7" max="7" width="15.140625" style="13" customWidth="1"/>
    <col min="8" max="8" width="11.7109375" style="13" customWidth="1"/>
    <col min="9" max="16384" width="11.42578125" style="13"/>
  </cols>
  <sheetData>
    <row r="1" spans="1:9" x14ac:dyDescent="0.3">
      <c r="A1" s="739" t="s">
        <v>239</v>
      </c>
      <c r="B1" s="739"/>
      <c r="C1" s="53"/>
      <c r="D1" s="53"/>
      <c r="E1" s="53"/>
      <c r="F1" s="53"/>
      <c r="G1" s="53"/>
      <c r="H1" s="54"/>
      <c r="I1" s="52"/>
    </row>
    <row r="2" spans="1:9" ht="39" customHeight="1" x14ac:dyDescent="0.3">
      <c r="A2" s="740"/>
      <c r="B2" s="740"/>
      <c r="C2" s="741" t="str">
        <f>VLOOKUP('Hoja de trabajo'!$A$2,Hoja1!$B$1:$C$36,2,FALSE)</f>
        <v>Elegir Institución en Hoja de trabajo</v>
      </c>
      <c r="D2" s="741"/>
      <c r="E2" s="741"/>
      <c r="F2" s="741"/>
      <c r="G2" s="741"/>
      <c r="H2" s="742"/>
      <c r="I2" s="55"/>
    </row>
    <row r="3" spans="1:9" ht="20.25" customHeight="1" x14ac:dyDescent="0.3">
      <c r="A3" s="740"/>
      <c r="B3" s="740"/>
      <c r="C3" s="743" t="s">
        <v>256</v>
      </c>
      <c r="D3" s="743"/>
      <c r="E3" s="743"/>
      <c r="F3" s="743"/>
      <c r="G3" s="743"/>
      <c r="H3" s="744"/>
      <c r="I3" s="55"/>
    </row>
    <row r="4" spans="1:9" x14ac:dyDescent="0.3">
      <c r="A4" s="740"/>
      <c r="B4" s="740"/>
      <c r="C4" s="542" t="s">
        <v>227</v>
      </c>
      <c r="D4" s="542"/>
      <c r="E4" s="542"/>
      <c r="F4" s="542"/>
      <c r="G4" s="542"/>
      <c r="H4" s="745"/>
      <c r="I4" s="363"/>
    </row>
    <row r="5" spans="1:9" x14ac:dyDescent="0.3">
      <c r="A5" s="55"/>
      <c r="H5" s="57"/>
      <c r="I5" s="55"/>
    </row>
    <row r="6" spans="1:9" ht="24" x14ac:dyDescent="0.45">
      <c r="A6" s="746" t="s">
        <v>228</v>
      </c>
      <c r="B6" s="747"/>
      <c r="C6" s="747"/>
      <c r="D6" s="747"/>
      <c r="E6" s="747"/>
      <c r="F6" s="747"/>
      <c r="G6" s="747"/>
      <c r="H6" s="748"/>
      <c r="I6" s="55"/>
    </row>
    <row r="7" spans="1:9" x14ac:dyDescent="0.3">
      <c r="A7" s="55"/>
      <c r="H7" s="57"/>
      <c r="I7" s="55"/>
    </row>
    <row r="8" spans="1:9" ht="17.25" customHeight="1" x14ac:dyDescent="0.3">
      <c r="A8" s="55"/>
      <c r="E8" s="701" t="s">
        <v>34</v>
      </c>
      <c r="G8" s="749" t="s">
        <v>258</v>
      </c>
      <c r="H8" s="57"/>
      <c r="I8" s="55"/>
    </row>
    <row r="9" spans="1:9" ht="17.25" customHeight="1" x14ac:dyDescent="0.3">
      <c r="A9" s="734" t="s">
        <v>229</v>
      </c>
      <c r="B9" s="536"/>
      <c r="E9" s="703"/>
      <c r="G9" s="750"/>
      <c r="H9" s="57"/>
      <c r="I9" s="55"/>
    </row>
    <row r="10" spans="1:9" x14ac:dyDescent="0.3">
      <c r="A10" s="55"/>
      <c r="E10" s="180"/>
      <c r="H10" s="57"/>
      <c r="I10" s="55"/>
    </row>
    <row r="11" spans="1:9" x14ac:dyDescent="0.3">
      <c r="A11" s="55"/>
      <c r="B11" s="537" t="s">
        <v>230</v>
      </c>
      <c r="C11" s="537"/>
      <c r="E11" s="364">
        <f>'Fracción I 2020'!R38</f>
        <v>0</v>
      </c>
      <c r="F11" s="365">
        <f>IF(E18=0,0,E11/E18)</f>
        <v>0</v>
      </c>
      <c r="G11" s="180">
        <f>'Edo Act 2do 2020'!G11+E11</f>
        <v>0</v>
      </c>
      <c r="H11" s="382">
        <f>IF(G18=0,0,G11/$G$18)</f>
        <v>0</v>
      </c>
      <c r="I11" s="55"/>
    </row>
    <row r="12" spans="1:9" x14ac:dyDescent="0.3">
      <c r="A12" s="55"/>
      <c r="B12" s="372"/>
      <c r="C12" s="372"/>
      <c r="E12" s="364"/>
      <c r="F12" s="365"/>
      <c r="H12" s="382"/>
      <c r="I12" s="55"/>
    </row>
    <row r="13" spans="1:9" x14ac:dyDescent="0.3">
      <c r="A13" s="55"/>
      <c r="B13" s="537" t="s">
        <v>231</v>
      </c>
      <c r="C13" s="537"/>
      <c r="E13" s="483"/>
      <c r="F13" s="365">
        <f>IF(E18=0,0,E13/E18)</f>
        <v>0</v>
      </c>
      <c r="G13" s="180">
        <f>'Edo Act 2do 2020'!G13+E13</f>
        <v>0</v>
      </c>
      <c r="H13" s="382">
        <f>IF(G20=0,0,G13/$G$18)</f>
        <v>0</v>
      </c>
      <c r="I13" s="55"/>
    </row>
    <row r="14" spans="1:9" x14ac:dyDescent="0.3">
      <c r="A14" s="55"/>
      <c r="B14" s="372"/>
      <c r="C14" s="372"/>
      <c r="E14" s="364"/>
      <c r="F14" s="365"/>
      <c r="H14" s="382"/>
      <c r="I14" s="55"/>
    </row>
    <row r="15" spans="1:9" x14ac:dyDescent="0.3">
      <c r="A15" s="55"/>
      <c r="B15" s="537" t="s">
        <v>232</v>
      </c>
      <c r="C15" s="537"/>
      <c r="E15" s="483"/>
      <c r="F15" s="365">
        <f>IF(E18=0,0,E15/E18)</f>
        <v>0</v>
      </c>
      <c r="G15" s="180">
        <f>'Edo Act 2do 2020'!G15+E15</f>
        <v>0</v>
      </c>
      <c r="H15" s="382">
        <f>IF(G22=0,0,G15/$G$18)</f>
        <v>0</v>
      </c>
      <c r="I15" s="55"/>
    </row>
    <row r="16" spans="1:9" x14ac:dyDescent="0.3">
      <c r="A16" s="55"/>
      <c r="E16" s="180"/>
      <c r="F16" s="365"/>
      <c r="H16" s="382"/>
      <c r="I16" s="55"/>
    </row>
    <row r="17" spans="1:9" x14ac:dyDescent="0.3">
      <c r="A17" s="55"/>
      <c r="E17" s="180"/>
      <c r="F17" s="365"/>
      <c r="H17" s="382"/>
      <c r="I17" s="55"/>
    </row>
    <row r="18" spans="1:9" ht="15.75" thickBot="1" x14ac:dyDescent="0.35">
      <c r="A18" s="734" t="s">
        <v>233</v>
      </c>
      <c r="B18" s="536"/>
      <c r="C18" s="536"/>
      <c r="D18" s="536"/>
      <c r="E18" s="366">
        <f>E11+E13+E15</f>
        <v>0</v>
      </c>
      <c r="F18" s="365">
        <f>F11+F13+F15</f>
        <v>0</v>
      </c>
      <c r="G18" s="366">
        <f>G11+G13+G15</f>
        <v>0</v>
      </c>
      <c r="H18" s="382">
        <f>H11+H13+H15</f>
        <v>0</v>
      </c>
      <c r="I18" s="55"/>
    </row>
    <row r="19" spans="1:9" ht="15.75" thickTop="1" x14ac:dyDescent="0.3">
      <c r="A19" s="55"/>
      <c r="F19" s="123"/>
      <c r="H19" s="57"/>
      <c r="I19" s="55"/>
    </row>
    <row r="20" spans="1:9" x14ac:dyDescent="0.3">
      <c r="A20" s="55"/>
      <c r="F20" s="123"/>
      <c r="H20" s="57"/>
      <c r="I20" s="55"/>
    </row>
    <row r="21" spans="1:9" x14ac:dyDescent="0.3">
      <c r="A21" s="734" t="s">
        <v>234</v>
      </c>
      <c r="B21" s="536"/>
      <c r="F21" s="123"/>
      <c r="H21" s="57"/>
      <c r="I21" s="55"/>
    </row>
    <row r="22" spans="1:9" x14ac:dyDescent="0.3">
      <c r="A22" s="373"/>
      <c r="B22" s="537" t="s">
        <v>70</v>
      </c>
      <c r="C22" s="537"/>
      <c r="D22" s="537"/>
      <c r="E22" s="180">
        <f>'Fracción II 3er 2020'!U54</f>
        <v>0</v>
      </c>
      <c r="F22" s="368">
        <f>IF($E$27=0,0,E22/E$27)</f>
        <v>0</v>
      </c>
      <c r="G22" s="180">
        <f>'Edo Act 1er 2020'!E22+E22</f>
        <v>0</v>
      </c>
      <c r="H22" s="383">
        <f>IF(G33=0,0,G22/G$33)</f>
        <v>0</v>
      </c>
      <c r="I22" s="55"/>
    </row>
    <row r="23" spans="1:9" x14ac:dyDescent="0.3">
      <c r="A23" s="55"/>
      <c r="B23" s="537" t="s">
        <v>235</v>
      </c>
      <c r="C23" s="537"/>
      <c r="D23" s="537"/>
      <c r="E23" s="180">
        <f>'Fracción III 3er 2020'!E40</f>
        <v>0</v>
      </c>
      <c r="F23" s="368">
        <f t="shared" ref="F23:F25" si="0">IF($E$27=0,0,E23/E$27)</f>
        <v>0</v>
      </c>
      <c r="G23" s="180">
        <f>'Edo Act 2do 2020'!G23+E23</f>
        <v>0</v>
      </c>
      <c r="H23" s="383">
        <f>IF(G33=0,0,G23/G$33)</f>
        <v>0</v>
      </c>
      <c r="I23" s="55"/>
    </row>
    <row r="24" spans="1:9" x14ac:dyDescent="0.3">
      <c r="A24" s="55"/>
      <c r="B24" s="537" t="s">
        <v>236</v>
      </c>
      <c r="C24" s="537"/>
      <c r="D24" s="537"/>
      <c r="E24" s="180">
        <f>'Fracción III 3er 2020'!I40</f>
        <v>0</v>
      </c>
      <c r="F24" s="368">
        <f t="shared" si="0"/>
        <v>0</v>
      </c>
      <c r="G24" s="180">
        <f>'Edo Act 2do 2020'!G24+E24</f>
        <v>0</v>
      </c>
      <c r="H24" s="383">
        <f>IF(G33=0,0,G24/G$33)</f>
        <v>0</v>
      </c>
      <c r="I24" s="55"/>
    </row>
    <row r="25" spans="1:9" x14ac:dyDescent="0.3">
      <c r="A25" s="55"/>
      <c r="B25" s="537" t="s">
        <v>232</v>
      </c>
      <c r="C25" s="537"/>
      <c r="D25" s="537"/>
      <c r="E25" s="180">
        <f>'Fracción III 3er 2020'!M40</f>
        <v>0</v>
      </c>
      <c r="F25" s="368">
        <f t="shared" si="0"/>
        <v>0</v>
      </c>
      <c r="G25" s="180">
        <f>'Edo Act 2do 2020'!G25+E25</f>
        <v>0</v>
      </c>
      <c r="H25" s="383">
        <f>IF(G33=0,0,G25/G$33)</f>
        <v>0</v>
      </c>
      <c r="I25" s="55"/>
    </row>
    <row r="26" spans="1:9" x14ac:dyDescent="0.3">
      <c r="A26" s="55"/>
      <c r="E26" s="180"/>
      <c r="F26" s="368"/>
      <c r="H26" s="57"/>
      <c r="I26" s="55"/>
    </row>
    <row r="27" spans="1:9" ht="15.75" thickBot="1" x14ac:dyDescent="0.35">
      <c r="A27" s="734" t="s">
        <v>237</v>
      </c>
      <c r="B27" s="536"/>
      <c r="C27" s="536"/>
      <c r="D27" s="536"/>
      <c r="E27" s="366">
        <f>E22++E23+E24+E25</f>
        <v>0</v>
      </c>
      <c r="F27" s="365">
        <f>F22++F23+F24+F25</f>
        <v>0</v>
      </c>
      <c r="G27" s="366">
        <f>G22+G23+G24+G25</f>
        <v>0</v>
      </c>
      <c r="H27" s="382">
        <f>H22++H23+H24+H25</f>
        <v>0</v>
      </c>
      <c r="I27" s="55"/>
    </row>
    <row r="28" spans="1:9" ht="15.75" thickTop="1" x14ac:dyDescent="0.3">
      <c r="A28" s="55"/>
      <c r="F28" s="123"/>
      <c r="H28" s="57"/>
      <c r="I28" s="55"/>
    </row>
    <row r="29" spans="1:9" x14ac:dyDescent="0.3">
      <c r="A29" s="55"/>
      <c r="F29" s="123"/>
      <c r="H29" s="57"/>
      <c r="I29" s="55"/>
    </row>
    <row r="30" spans="1:9" ht="15.75" thickBot="1" x14ac:dyDescent="0.35">
      <c r="A30" s="731" t="s">
        <v>238</v>
      </c>
      <c r="B30" s="536"/>
      <c r="C30" s="536"/>
      <c r="E30" s="366">
        <f>E18-E27</f>
        <v>0</v>
      </c>
      <c r="F30" s="368">
        <f>IF(E18=0,0,E30/E18)</f>
        <v>0</v>
      </c>
      <c r="G30" s="366">
        <f>G18-G27</f>
        <v>0</v>
      </c>
      <c r="H30" s="380">
        <f>IF(G18=0,0,G30/G18)</f>
        <v>0</v>
      </c>
      <c r="I30" s="55"/>
    </row>
    <row r="31" spans="1:9" ht="15.75" thickTop="1" x14ac:dyDescent="0.3">
      <c r="A31" s="55"/>
      <c r="F31" s="123"/>
      <c r="H31" s="57"/>
      <c r="I31" s="55"/>
    </row>
    <row r="32" spans="1:9" x14ac:dyDescent="0.3">
      <c r="A32" s="55"/>
      <c r="H32" s="57"/>
    </row>
    <row r="33" spans="1:8" x14ac:dyDescent="0.3">
      <c r="A33" s="55"/>
      <c r="H33" s="57"/>
    </row>
    <row r="34" spans="1:8" x14ac:dyDescent="0.3">
      <c r="A34" s="55"/>
      <c r="H34" s="57"/>
    </row>
    <row r="35" spans="1:8" x14ac:dyDescent="0.3">
      <c r="A35" s="55"/>
      <c r="H35" s="57"/>
    </row>
    <row r="36" spans="1:8" x14ac:dyDescent="0.3">
      <c r="A36" s="55"/>
      <c r="H36" s="57"/>
    </row>
    <row r="37" spans="1:8" x14ac:dyDescent="0.3">
      <c r="A37" s="55"/>
      <c r="H37" s="57"/>
    </row>
    <row r="38" spans="1:8" x14ac:dyDescent="0.3">
      <c r="A38" s="738"/>
      <c r="B38" s="737"/>
      <c r="C38" s="737"/>
      <c r="E38" s="737"/>
      <c r="F38" s="737"/>
      <c r="G38" s="737"/>
      <c r="H38" s="57"/>
    </row>
    <row r="39" spans="1:8" x14ac:dyDescent="0.3">
      <c r="A39" s="735" t="s">
        <v>295</v>
      </c>
      <c r="B39" s="736"/>
      <c r="C39" s="736"/>
      <c r="D39" s="67"/>
      <c r="E39" s="732" t="s">
        <v>253</v>
      </c>
      <c r="F39" s="732"/>
      <c r="G39" s="732"/>
      <c r="H39" s="57"/>
    </row>
    <row r="40" spans="1:8" x14ac:dyDescent="0.3">
      <c r="A40" s="55"/>
      <c r="B40" s="733"/>
      <c r="C40" s="733"/>
      <c r="D40" s="733"/>
      <c r="H40" s="57"/>
    </row>
    <row r="41" spans="1:8" x14ac:dyDescent="0.3">
      <c r="A41" s="363" t="s">
        <v>275</v>
      </c>
      <c r="H41" s="57"/>
    </row>
    <row r="42" spans="1:8" x14ac:dyDescent="0.3">
      <c r="A42" s="763" t="s">
        <v>287</v>
      </c>
      <c r="B42" s="764"/>
      <c r="C42" s="764"/>
      <c r="D42" s="764"/>
      <c r="E42" s="764"/>
      <c r="F42" s="764"/>
      <c r="G42" s="764"/>
      <c r="H42" s="765"/>
    </row>
    <row r="43" spans="1:8" x14ac:dyDescent="0.3">
      <c r="A43" s="55"/>
      <c r="H43" s="57"/>
    </row>
    <row r="44" spans="1:8" ht="15.75" thickBot="1" x14ac:dyDescent="0.35">
      <c r="A44" s="176"/>
      <c r="B44" s="177"/>
      <c r="C44" s="177"/>
      <c r="D44" s="177"/>
      <c r="E44" s="177"/>
      <c r="F44" s="177"/>
      <c r="G44" s="177"/>
      <c r="H44" s="179"/>
    </row>
    <row r="45" spans="1:8" x14ac:dyDescent="0.3">
      <c r="A45" s="53"/>
      <c r="B45" s="53"/>
      <c r="C45" s="53"/>
      <c r="D45" s="53"/>
      <c r="E45" s="53"/>
      <c r="F45" s="53"/>
      <c r="G45" s="53"/>
      <c r="H45" s="53"/>
    </row>
    <row r="46" spans="1:8" x14ac:dyDescent="0.3">
      <c r="A46" s="55"/>
    </row>
  </sheetData>
  <sheetProtection algorithmName="SHA-512" hashValue="Za2rhB6b5yd6jqHM4lgIlHx5adyQCiieYS+Zif9QM4pQ7ykqpQz/dHJ2fxxNNCiwN6B6iMws+Ty4ttkiE/YNLQ==" saltValue="blKwlXceKiXH0KhqlyISqA==" spinCount="100000" sheet="1" objects="1" scenarios="1"/>
  <mergeCells count="25">
    <mergeCell ref="A42:H42"/>
    <mergeCell ref="B22:D22"/>
    <mergeCell ref="A1:B4"/>
    <mergeCell ref="C2:H2"/>
    <mergeCell ref="C3:H3"/>
    <mergeCell ref="C4:H4"/>
    <mergeCell ref="A6:H6"/>
    <mergeCell ref="E8:E9"/>
    <mergeCell ref="A9:B9"/>
    <mergeCell ref="B11:C11"/>
    <mergeCell ref="B13:C13"/>
    <mergeCell ref="B15:C15"/>
    <mergeCell ref="A18:D18"/>
    <mergeCell ref="A21:B21"/>
    <mergeCell ref="G8:G9"/>
    <mergeCell ref="E39:G39"/>
    <mergeCell ref="B40:D40"/>
    <mergeCell ref="B23:D23"/>
    <mergeCell ref="B24:D24"/>
    <mergeCell ref="B25:D25"/>
    <mergeCell ref="A27:D27"/>
    <mergeCell ref="A30:C30"/>
    <mergeCell ref="A38:C38"/>
    <mergeCell ref="E38:G38"/>
    <mergeCell ref="A39:C39"/>
  </mergeCells>
  <pageMargins left="0.7" right="0.7" top="0.75" bottom="0.75" header="0.3" footer="0.3"/>
  <pageSetup scale="8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I46"/>
  <sheetViews>
    <sheetView topLeftCell="A7" zoomScale="90" zoomScaleNormal="90" workbookViewId="0">
      <selection activeCell="B44" sqref="B44"/>
    </sheetView>
  </sheetViews>
  <sheetFormatPr baseColWidth="10" defaultColWidth="11.42578125" defaultRowHeight="15" x14ac:dyDescent="0.3"/>
  <cols>
    <col min="1" max="2" width="11.42578125" style="13" customWidth="1"/>
    <col min="3" max="3" width="11.42578125" style="13"/>
    <col min="4" max="4" width="5" style="13" customWidth="1"/>
    <col min="5" max="5" width="15.140625" style="13" customWidth="1"/>
    <col min="6" max="6" width="11.42578125" style="13"/>
    <col min="7" max="7" width="15.140625" style="13" customWidth="1"/>
    <col min="8" max="8" width="11.7109375" style="13" customWidth="1"/>
    <col min="9" max="16384" width="11.42578125" style="13"/>
  </cols>
  <sheetData>
    <row r="1" spans="1:9" x14ac:dyDescent="0.3">
      <c r="A1" s="739" t="s">
        <v>239</v>
      </c>
      <c r="B1" s="739"/>
      <c r="C1" s="53"/>
      <c r="D1" s="53"/>
      <c r="E1" s="53"/>
      <c r="F1" s="53"/>
      <c r="G1" s="53"/>
      <c r="H1" s="54"/>
      <c r="I1" s="52"/>
    </row>
    <row r="2" spans="1:9" ht="39" customHeight="1" x14ac:dyDescent="0.3">
      <c r="A2" s="740"/>
      <c r="B2" s="740"/>
      <c r="C2" s="741" t="str">
        <f>VLOOKUP('Hoja de trabajo'!$A$2,Hoja1!$B$1:$C$36,2,FALSE)</f>
        <v>Elegir Institución en Hoja de trabajo</v>
      </c>
      <c r="D2" s="741"/>
      <c r="E2" s="741"/>
      <c r="F2" s="741"/>
      <c r="G2" s="741"/>
      <c r="H2" s="742"/>
      <c r="I2" s="55"/>
    </row>
    <row r="3" spans="1:9" ht="20.25" customHeight="1" x14ac:dyDescent="0.3">
      <c r="A3" s="740"/>
      <c r="B3" s="740"/>
      <c r="C3" s="743" t="s">
        <v>254</v>
      </c>
      <c r="D3" s="743"/>
      <c r="E3" s="743"/>
      <c r="F3" s="743"/>
      <c r="G3" s="743"/>
      <c r="H3" s="744"/>
      <c r="I3" s="55"/>
    </row>
    <row r="4" spans="1:9" x14ac:dyDescent="0.3">
      <c r="A4" s="740"/>
      <c r="B4" s="740"/>
      <c r="C4" s="542" t="s">
        <v>227</v>
      </c>
      <c r="D4" s="542"/>
      <c r="E4" s="542"/>
      <c r="F4" s="542"/>
      <c r="G4" s="542"/>
      <c r="H4" s="745"/>
      <c r="I4" s="363"/>
    </row>
    <row r="5" spans="1:9" x14ac:dyDescent="0.3">
      <c r="A5" s="55"/>
      <c r="H5" s="57"/>
      <c r="I5" s="55"/>
    </row>
    <row r="6" spans="1:9" ht="24" x14ac:dyDescent="0.45">
      <c r="A6" s="746" t="s">
        <v>228</v>
      </c>
      <c r="B6" s="747"/>
      <c r="C6" s="747"/>
      <c r="D6" s="747"/>
      <c r="E6" s="747"/>
      <c r="F6" s="747"/>
      <c r="G6" s="747"/>
      <c r="H6" s="748"/>
      <c r="I6" s="55"/>
    </row>
    <row r="7" spans="1:9" x14ac:dyDescent="0.3">
      <c r="A7" s="55"/>
      <c r="H7" s="57"/>
      <c r="I7" s="55"/>
    </row>
    <row r="8" spans="1:9" ht="17.25" customHeight="1" x14ac:dyDescent="0.3">
      <c r="A8" s="55"/>
      <c r="E8" s="701" t="s">
        <v>37</v>
      </c>
      <c r="G8" s="749" t="s">
        <v>259</v>
      </c>
      <c r="H8" s="57"/>
      <c r="I8" s="55"/>
    </row>
    <row r="9" spans="1:9" ht="17.25" customHeight="1" x14ac:dyDescent="0.3">
      <c r="A9" s="734" t="s">
        <v>229</v>
      </c>
      <c r="B9" s="536"/>
      <c r="E9" s="703"/>
      <c r="G9" s="750"/>
      <c r="H9" s="57"/>
      <c r="I9" s="55"/>
    </row>
    <row r="10" spans="1:9" x14ac:dyDescent="0.3">
      <c r="A10" s="55"/>
      <c r="E10" s="180"/>
      <c r="H10" s="57"/>
      <c r="I10" s="55"/>
    </row>
    <row r="11" spans="1:9" x14ac:dyDescent="0.3">
      <c r="A11" s="55"/>
      <c r="B11" s="537" t="s">
        <v>230</v>
      </c>
      <c r="C11" s="537"/>
      <c r="E11" s="364">
        <f>'Fracción I 2020'!X38</f>
        <v>0</v>
      </c>
      <c r="F11" s="365">
        <f>IF(E18=0,0,E11/E18)</f>
        <v>0</v>
      </c>
      <c r="G11" s="180">
        <f>'Edo Act 3er 2020'!G11+E11</f>
        <v>0</v>
      </c>
      <c r="H11" s="382">
        <f>IF(G18=0,0,G11/$G$18)</f>
        <v>0</v>
      </c>
      <c r="I11" s="55"/>
    </row>
    <row r="12" spans="1:9" x14ac:dyDescent="0.3">
      <c r="A12" s="55"/>
      <c r="B12" s="372"/>
      <c r="C12" s="372"/>
      <c r="E12" s="364"/>
      <c r="F12" s="365"/>
      <c r="H12" s="382"/>
      <c r="I12" s="55"/>
    </row>
    <row r="13" spans="1:9" x14ac:dyDescent="0.3">
      <c r="A13" s="55"/>
      <c r="B13" s="537" t="s">
        <v>231</v>
      </c>
      <c r="C13" s="537"/>
      <c r="E13" s="483"/>
      <c r="F13" s="365">
        <f>IF(E18=0,0,E13/E18)</f>
        <v>0</v>
      </c>
      <c r="G13" s="180">
        <f>'Edo Act 3er 2020'!G13+E13</f>
        <v>0</v>
      </c>
      <c r="H13" s="382">
        <f>IF(G20=0,0,G13/$G$18)</f>
        <v>0</v>
      </c>
      <c r="I13" s="55"/>
    </row>
    <row r="14" spans="1:9" x14ac:dyDescent="0.3">
      <c r="A14" s="55"/>
      <c r="B14" s="372"/>
      <c r="C14" s="372"/>
      <c r="E14" s="364"/>
      <c r="F14" s="365"/>
      <c r="H14" s="382"/>
      <c r="I14" s="55"/>
    </row>
    <row r="15" spans="1:9" x14ac:dyDescent="0.3">
      <c r="A15" s="55"/>
      <c r="B15" s="537" t="s">
        <v>232</v>
      </c>
      <c r="C15" s="537"/>
      <c r="E15" s="483"/>
      <c r="F15" s="365">
        <f>IF(E18=0,0,E15/E18)</f>
        <v>0</v>
      </c>
      <c r="G15" s="180">
        <f>'Edo Act 3er 2020'!G15+E15</f>
        <v>0</v>
      </c>
      <c r="H15" s="382">
        <f>IF(G22=0,0,G15/$G$18)</f>
        <v>0</v>
      </c>
      <c r="I15" s="55"/>
    </row>
    <row r="16" spans="1:9" x14ac:dyDescent="0.3">
      <c r="A16" s="55"/>
      <c r="E16" s="180"/>
      <c r="F16" s="365"/>
      <c r="H16" s="382"/>
      <c r="I16" s="55"/>
    </row>
    <row r="17" spans="1:9" x14ac:dyDescent="0.3">
      <c r="A17" s="55"/>
      <c r="E17" s="180"/>
      <c r="F17" s="365"/>
      <c r="H17" s="382"/>
      <c r="I17" s="55"/>
    </row>
    <row r="18" spans="1:9" ht="15.75" thickBot="1" x14ac:dyDescent="0.35">
      <c r="A18" s="734" t="s">
        <v>233</v>
      </c>
      <c r="B18" s="536"/>
      <c r="C18" s="536"/>
      <c r="D18" s="536"/>
      <c r="E18" s="366">
        <f>E11+E13+E15</f>
        <v>0</v>
      </c>
      <c r="F18" s="365">
        <f>F11+F13+F15</f>
        <v>0</v>
      </c>
      <c r="G18" s="366">
        <f>G11+G13+G15</f>
        <v>0</v>
      </c>
      <c r="H18" s="382">
        <f>H11+H13+H15</f>
        <v>0</v>
      </c>
      <c r="I18" s="55"/>
    </row>
    <row r="19" spans="1:9" ht="15.75" thickTop="1" x14ac:dyDescent="0.3">
      <c r="A19" s="55"/>
      <c r="F19" s="123"/>
      <c r="H19" s="57"/>
      <c r="I19" s="55"/>
    </row>
    <row r="20" spans="1:9" x14ac:dyDescent="0.3">
      <c r="A20" s="55"/>
      <c r="F20" s="123"/>
      <c r="H20" s="57"/>
      <c r="I20" s="55"/>
    </row>
    <row r="21" spans="1:9" x14ac:dyDescent="0.3">
      <c r="A21" s="734" t="s">
        <v>234</v>
      </c>
      <c r="B21" s="536"/>
      <c r="F21" s="123"/>
      <c r="H21" s="57"/>
      <c r="I21" s="55"/>
    </row>
    <row r="22" spans="1:9" x14ac:dyDescent="0.3">
      <c r="A22" s="373"/>
      <c r="B22" s="537" t="s">
        <v>70</v>
      </c>
      <c r="C22" s="537"/>
      <c r="D22" s="537"/>
      <c r="E22" s="180">
        <f>'Fracción II 4to 2020'!U54</f>
        <v>0</v>
      </c>
      <c r="F22" s="368">
        <f>IF($E$27=0,0,E22/E$27)</f>
        <v>0</v>
      </c>
      <c r="G22" s="180">
        <f>'Edo Act 1er 2020'!E22+E22</f>
        <v>0</v>
      </c>
      <c r="H22" s="382">
        <f>IF(G33=0,0,G22/G$33)</f>
        <v>0</v>
      </c>
      <c r="I22" s="55"/>
    </row>
    <row r="23" spans="1:9" x14ac:dyDescent="0.3">
      <c r="A23" s="55"/>
      <c r="B23" s="537" t="s">
        <v>235</v>
      </c>
      <c r="C23" s="537"/>
      <c r="D23" s="537"/>
      <c r="E23" s="180">
        <f>'Fracción III 4to 2020'!E40</f>
        <v>0</v>
      </c>
      <c r="F23" s="368">
        <f t="shared" ref="F23:F25" si="0">IF($E$27=0,0,E23/E$27)</f>
        <v>0</v>
      </c>
      <c r="G23" s="180">
        <f>'Edo Act 3er 2020'!G23+E23</f>
        <v>0</v>
      </c>
      <c r="H23" s="382">
        <f>IF(G33=0,0,G23/G$33)</f>
        <v>0</v>
      </c>
      <c r="I23" s="55"/>
    </row>
    <row r="24" spans="1:9" x14ac:dyDescent="0.3">
      <c r="A24" s="55"/>
      <c r="B24" s="537" t="s">
        <v>236</v>
      </c>
      <c r="C24" s="537"/>
      <c r="D24" s="537"/>
      <c r="E24" s="180">
        <f>'Fracción III 4to 2020'!I40</f>
        <v>0</v>
      </c>
      <c r="F24" s="368">
        <f t="shared" si="0"/>
        <v>0</v>
      </c>
      <c r="G24" s="180">
        <f>'Edo Act 3er 2020'!G24+E24</f>
        <v>0</v>
      </c>
      <c r="H24" s="382">
        <f>IF(G33=0,0,G24/G$33)</f>
        <v>0</v>
      </c>
      <c r="I24" s="55"/>
    </row>
    <row r="25" spans="1:9" x14ac:dyDescent="0.3">
      <c r="A25" s="55"/>
      <c r="B25" s="537" t="s">
        <v>232</v>
      </c>
      <c r="C25" s="537"/>
      <c r="D25" s="537"/>
      <c r="E25" s="180">
        <f>'Fracción III 4to 2020'!M40</f>
        <v>0</v>
      </c>
      <c r="F25" s="368">
        <f t="shared" si="0"/>
        <v>0</v>
      </c>
      <c r="G25" s="180">
        <f>'Edo Act 3er 2020'!G25+E25</f>
        <v>0</v>
      </c>
      <c r="H25" s="382">
        <f>IF(G33=0,0,G25/G$33)</f>
        <v>0</v>
      </c>
      <c r="I25" s="55"/>
    </row>
    <row r="26" spans="1:9" x14ac:dyDescent="0.3">
      <c r="A26" s="55"/>
      <c r="E26" s="180"/>
      <c r="F26" s="368"/>
      <c r="H26" s="57"/>
      <c r="I26" s="55"/>
    </row>
    <row r="27" spans="1:9" ht="15.75" thickBot="1" x14ac:dyDescent="0.35">
      <c r="A27" s="734" t="s">
        <v>237</v>
      </c>
      <c r="B27" s="536"/>
      <c r="C27" s="536"/>
      <c r="D27" s="536"/>
      <c r="E27" s="366">
        <f>E22++E23+E24+E25</f>
        <v>0</v>
      </c>
      <c r="F27" s="365">
        <f>F22++F23+F24+F25</f>
        <v>0</v>
      </c>
      <c r="G27" s="366">
        <f>G22+G23+G24+G25</f>
        <v>0</v>
      </c>
      <c r="H27" s="382">
        <f>H22++H23+H24+H25</f>
        <v>0</v>
      </c>
      <c r="I27" s="55"/>
    </row>
    <row r="28" spans="1:9" ht="15.75" thickTop="1" x14ac:dyDescent="0.3">
      <c r="A28" s="55"/>
      <c r="F28" s="123"/>
      <c r="H28" s="382"/>
      <c r="I28" s="55"/>
    </row>
    <row r="29" spans="1:9" x14ac:dyDescent="0.3">
      <c r="A29" s="55"/>
      <c r="F29" s="123"/>
      <c r="H29" s="382"/>
      <c r="I29" s="55"/>
    </row>
    <row r="30" spans="1:9" ht="15.75" thickBot="1" x14ac:dyDescent="0.35">
      <c r="A30" s="731" t="s">
        <v>238</v>
      </c>
      <c r="B30" s="536"/>
      <c r="C30" s="536"/>
      <c r="E30" s="366">
        <f>E18-E27</f>
        <v>0</v>
      </c>
      <c r="F30" s="368">
        <f>IF(E18=0,0,E30/E18)</f>
        <v>0</v>
      </c>
      <c r="G30" s="366">
        <f>G18-G27</f>
        <v>0</v>
      </c>
      <c r="H30" s="380">
        <f>IF(G18=0,0,G30/G18)</f>
        <v>0</v>
      </c>
      <c r="I30" s="55"/>
    </row>
    <row r="31" spans="1:9" ht="15.75" thickTop="1" x14ac:dyDescent="0.3">
      <c r="A31" s="55"/>
      <c r="F31" s="123"/>
      <c r="H31" s="57"/>
      <c r="I31" s="55"/>
    </row>
    <row r="32" spans="1:9" x14ac:dyDescent="0.3">
      <c r="A32" s="55"/>
      <c r="H32" s="57"/>
    </row>
    <row r="33" spans="1:8" x14ac:dyDescent="0.3">
      <c r="A33" s="55"/>
      <c r="H33" s="57"/>
    </row>
    <row r="34" spans="1:8" x14ac:dyDescent="0.3">
      <c r="A34" s="55"/>
      <c r="H34" s="57"/>
    </row>
    <row r="35" spans="1:8" x14ac:dyDescent="0.3">
      <c r="A35" s="55"/>
      <c r="H35" s="57"/>
    </row>
    <row r="36" spans="1:8" x14ac:dyDescent="0.3">
      <c r="A36" s="55"/>
      <c r="H36" s="57"/>
    </row>
    <row r="37" spans="1:8" x14ac:dyDescent="0.3">
      <c r="A37" s="55"/>
      <c r="H37" s="57"/>
    </row>
    <row r="38" spans="1:8" x14ac:dyDescent="0.3">
      <c r="A38" s="738"/>
      <c r="B38" s="737"/>
      <c r="C38" s="737"/>
      <c r="E38" s="737"/>
      <c r="F38" s="737"/>
      <c r="G38" s="737"/>
      <c r="H38" s="57"/>
    </row>
    <row r="39" spans="1:8" x14ac:dyDescent="0.3">
      <c r="A39" s="735" t="s">
        <v>295</v>
      </c>
      <c r="B39" s="736"/>
      <c r="C39" s="736"/>
      <c r="D39" s="67"/>
      <c r="E39" s="732" t="s">
        <v>253</v>
      </c>
      <c r="F39" s="732"/>
      <c r="G39" s="732"/>
      <c r="H39" s="57"/>
    </row>
    <row r="40" spans="1:8" x14ac:dyDescent="0.3">
      <c r="A40" s="55"/>
      <c r="B40" s="733"/>
      <c r="C40" s="733"/>
      <c r="D40" s="733"/>
      <c r="H40" s="57"/>
    </row>
    <row r="41" spans="1:8" x14ac:dyDescent="0.3">
      <c r="A41" s="363" t="s">
        <v>275</v>
      </c>
      <c r="H41" s="57"/>
    </row>
    <row r="42" spans="1:8" x14ac:dyDescent="0.3">
      <c r="A42" s="763" t="s">
        <v>287</v>
      </c>
      <c r="B42" s="764"/>
      <c r="C42" s="764"/>
      <c r="D42" s="764"/>
      <c r="E42" s="764"/>
      <c r="F42" s="764"/>
      <c r="G42" s="764"/>
      <c r="H42" s="765"/>
    </row>
    <row r="43" spans="1:8" x14ac:dyDescent="0.3">
      <c r="A43" s="55"/>
      <c r="H43" s="57"/>
    </row>
    <row r="44" spans="1:8" ht="15.75" thickBot="1" x14ac:dyDescent="0.35">
      <c r="A44" s="176"/>
      <c r="B44" s="177"/>
      <c r="C44" s="177"/>
      <c r="D44" s="177"/>
      <c r="E44" s="177"/>
      <c r="F44" s="177"/>
      <c r="G44" s="177"/>
      <c r="H44" s="179"/>
    </row>
    <row r="45" spans="1:8" x14ac:dyDescent="0.3">
      <c r="A45" s="53"/>
      <c r="B45" s="53"/>
      <c r="C45" s="53"/>
      <c r="D45" s="53"/>
      <c r="E45" s="53"/>
      <c r="F45" s="53"/>
      <c r="G45" s="53"/>
      <c r="H45" s="53"/>
    </row>
    <row r="46" spans="1:8" x14ac:dyDescent="0.3">
      <c r="A46" s="55"/>
    </row>
  </sheetData>
  <sheetProtection algorithmName="SHA-512" hashValue="dWNqhS7opz8jBx3lklkJo7dssPCACNBDYArtaenzy8NH/UxxlGHhPKp5c2LUn09Ir8dloXHco23ONTXYyzudag==" saltValue="rxFF2mPAfdRdmTa76bP97g==" spinCount="100000" sheet="1" objects="1" scenarios="1"/>
  <mergeCells count="25">
    <mergeCell ref="A42:H42"/>
    <mergeCell ref="B22:D22"/>
    <mergeCell ref="A1:B4"/>
    <mergeCell ref="C2:H2"/>
    <mergeCell ref="C3:H3"/>
    <mergeCell ref="C4:H4"/>
    <mergeCell ref="A6:H6"/>
    <mergeCell ref="E8:E9"/>
    <mergeCell ref="A9:B9"/>
    <mergeCell ref="B11:C11"/>
    <mergeCell ref="B13:C13"/>
    <mergeCell ref="B15:C15"/>
    <mergeCell ref="A18:D18"/>
    <mergeCell ref="A21:B21"/>
    <mergeCell ref="G8:G9"/>
    <mergeCell ref="E39:G39"/>
    <mergeCell ref="B40:D40"/>
    <mergeCell ref="B23:D23"/>
    <mergeCell ref="B24:D24"/>
    <mergeCell ref="B25:D25"/>
    <mergeCell ref="A27:D27"/>
    <mergeCell ref="A30:C30"/>
    <mergeCell ref="A38:C38"/>
    <mergeCell ref="E38:G38"/>
    <mergeCell ref="A39:C39"/>
  </mergeCells>
  <pageMargins left="0.7" right="0.7" top="0.75" bottom="0.75" header="0.3" footer="0.3"/>
  <pageSetup scale="8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03"/>
  <sheetViews>
    <sheetView topLeftCell="A28" zoomScaleNormal="100" workbookViewId="0"/>
  </sheetViews>
  <sheetFormatPr baseColWidth="10" defaultColWidth="11.42578125" defaultRowHeight="15" x14ac:dyDescent="0.2"/>
  <cols>
    <col min="1" max="4" width="22.7109375" style="493" customWidth="1"/>
    <col min="5" max="6" width="10.5703125" style="493" customWidth="1"/>
    <col min="7" max="7" width="10.5703125" style="494" customWidth="1"/>
    <col min="8" max="8" width="21.7109375" style="493" customWidth="1"/>
    <col min="9" max="9" width="1.42578125" style="8" customWidth="1"/>
    <col min="10" max="10" width="30" style="8" bestFit="1" customWidth="1"/>
    <col min="11" max="11" width="13.85546875" style="8" bestFit="1" customWidth="1"/>
    <col min="12" max="16384" width="11.42578125" style="8"/>
  </cols>
  <sheetData>
    <row r="1" spans="1:8" s="490" customFormat="1" ht="24.75" customHeight="1" x14ac:dyDescent="0.2">
      <c r="A1" s="376" t="s">
        <v>153</v>
      </c>
      <c r="B1" s="377"/>
      <c r="C1" s="377"/>
      <c r="D1" s="377"/>
      <c r="E1" s="377"/>
      <c r="F1" s="377"/>
      <c r="G1" s="377"/>
      <c r="H1" s="377"/>
    </row>
    <row r="2" spans="1:8" s="490" customFormat="1" ht="24.75" customHeight="1" x14ac:dyDescent="0.2">
      <c r="A2" s="376" t="s">
        <v>243</v>
      </c>
      <c r="B2" s="377"/>
      <c r="C2" s="377"/>
      <c r="D2" s="377"/>
      <c r="E2" s="377"/>
      <c r="F2" s="377"/>
      <c r="G2" s="377"/>
      <c r="H2" s="377"/>
    </row>
    <row r="3" spans="1:8" s="490" customFormat="1" ht="17.100000000000001" customHeight="1" x14ac:dyDescent="0.2">
      <c r="A3" s="402" t="s">
        <v>289</v>
      </c>
      <c r="B3" s="377"/>
      <c r="C3" s="377"/>
      <c r="D3" s="377"/>
      <c r="E3" s="377"/>
      <c r="F3" s="377"/>
      <c r="G3" s="377"/>
      <c r="H3" s="377"/>
    </row>
    <row r="4" spans="1:8" s="490" customFormat="1" ht="17.100000000000001" customHeight="1" x14ac:dyDescent="0.2">
      <c r="A4" s="377" t="s">
        <v>1</v>
      </c>
      <c r="B4" s="377"/>
      <c r="C4" s="377"/>
      <c r="D4" s="377"/>
      <c r="E4" s="377"/>
      <c r="F4" s="377"/>
      <c r="G4" s="377"/>
      <c r="H4" s="377"/>
    </row>
    <row r="5" spans="1:8" s="491" customFormat="1" ht="17.100000000000001" customHeight="1" x14ac:dyDescent="0.2">
      <c r="A5" s="376" t="s">
        <v>244</v>
      </c>
      <c r="B5" s="377"/>
      <c r="C5" s="377"/>
      <c r="D5" s="377"/>
      <c r="E5" s="377"/>
      <c r="F5" s="377"/>
      <c r="G5" s="377"/>
      <c r="H5" s="377"/>
    </row>
    <row r="6" spans="1:8" s="493" customFormat="1" ht="6" customHeight="1" x14ac:dyDescent="0.2">
      <c r="A6" s="492"/>
      <c r="G6" s="494"/>
      <c r="H6" s="495"/>
    </row>
    <row r="7" spans="1:8" s="493" customFormat="1" ht="21.75" customHeight="1" x14ac:dyDescent="0.2">
      <c r="A7" s="496" t="s">
        <v>2</v>
      </c>
      <c r="B7" s="497" t="str">
        <f>'Fracción I 2020'!A10</f>
        <v>Elegir Institución en Hoja de trabajo</v>
      </c>
      <c r="C7" s="498"/>
      <c r="D7" s="498"/>
      <c r="E7" s="498"/>
      <c r="F7" s="498"/>
      <c r="G7" s="499"/>
      <c r="H7" s="500"/>
    </row>
    <row r="8" spans="1:8" s="493" customFormat="1" ht="6" customHeight="1" x14ac:dyDescent="0.2">
      <c r="A8" s="492"/>
      <c r="G8" s="494"/>
      <c r="H8" s="494"/>
    </row>
    <row r="9" spans="1:8" s="493" customFormat="1" ht="18" customHeight="1" x14ac:dyDescent="0.2">
      <c r="A9" s="753" t="s">
        <v>290</v>
      </c>
      <c r="B9" s="753"/>
      <c r="C9" s="753"/>
      <c r="D9" s="753"/>
      <c r="G9" s="494"/>
      <c r="H9" s="494"/>
    </row>
    <row r="10" spans="1:8" s="493" customFormat="1" ht="18" customHeight="1" x14ac:dyDescent="0.2">
      <c r="A10" s="753"/>
      <c r="B10" s="753"/>
      <c r="C10" s="753"/>
      <c r="D10" s="753"/>
      <c r="G10" s="494"/>
      <c r="H10" s="501"/>
    </row>
    <row r="11" spans="1:8" s="493" customFormat="1" ht="18" customHeight="1" x14ac:dyDescent="0.2">
      <c r="A11" s="753" t="s">
        <v>245</v>
      </c>
      <c r="B11" s="752" t="s">
        <v>241</v>
      </c>
      <c r="C11" s="752"/>
      <c r="D11" s="752"/>
      <c r="G11" s="494"/>
      <c r="H11" s="501"/>
    </row>
    <row r="12" spans="1:8" s="493" customFormat="1" ht="18" customHeight="1" x14ac:dyDescent="0.2">
      <c r="A12" s="753"/>
      <c r="B12" s="488" t="s">
        <v>276</v>
      </c>
      <c r="C12" s="489" t="s">
        <v>277</v>
      </c>
      <c r="D12" s="489" t="s">
        <v>278</v>
      </c>
      <c r="G12" s="494"/>
      <c r="H12" s="501"/>
    </row>
    <row r="13" spans="1:8" s="502" customFormat="1" ht="6" customHeight="1" x14ac:dyDescent="0.2">
      <c r="A13" s="485"/>
      <c r="B13" s="486"/>
      <c r="C13" s="486"/>
      <c r="D13" s="487"/>
      <c r="G13" s="503"/>
      <c r="H13" s="501"/>
    </row>
    <row r="14" spans="1:8" s="493" customFormat="1" ht="18" customHeight="1" x14ac:dyDescent="0.2">
      <c r="A14" s="405" t="s">
        <v>279</v>
      </c>
      <c r="B14" s="403"/>
      <c r="C14" s="403"/>
      <c r="D14" s="484">
        <f t="shared" ref="D14:D24" si="0">B14+C14</f>
        <v>0</v>
      </c>
      <c r="G14" s="494"/>
      <c r="H14" s="501"/>
    </row>
    <row r="15" spans="1:8" s="493" customFormat="1" ht="18" customHeight="1" x14ac:dyDescent="0.2">
      <c r="A15" s="405" t="s">
        <v>280</v>
      </c>
      <c r="B15" s="403"/>
      <c r="C15" s="403"/>
      <c r="D15" s="484">
        <f t="shared" si="0"/>
        <v>0</v>
      </c>
      <c r="G15" s="494"/>
      <c r="H15" s="501"/>
    </row>
    <row r="16" spans="1:8" s="493" customFormat="1" ht="18" customHeight="1" x14ac:dyDescent="0.2">
      <c r="A16" s="405" t="s">
        <v>281</v>
      </c>
      <c r="B16" s="403"/>
      <c r="C16" s="403"/>
      <c r="D16" s="484">
        <f t="shared" si="0"/>
        <v>0</v>
      </c>
      <c r="G16" s="494"/>
      <c r="H16" s="501"/>
    </row>
    <row r="17" spans="1:8" s="493" customFormat="1" ht="18" customHeight="1" x14ac:dyDescent="0.2">
      <c r="A17" s="405" t="s">
        <v>282</v>
      </c>
      <c r="B17" s="403"/>
      <c r="C17" s="403"/>
      <c r="D17" s="484">
        <f t="shared" si="0"/>
        <v>0</v>
      </c>
      <c r="G17" s="494"/>
      <c r="H17" s="501"/>
    </row>
    <row r="18" spans="1:8" s="493" customFormat="1" ht="18" customHeight="1" x14ac:dyDescent="0.2">
      <c r="A18" s="405" t="s">
        <v>283</v>
      </c>
      <c r="B18" s="403"/>
      <c r="C18" s="403"/>
      <c r="D18" s="484">
        <f t="shared" si="0"/>
        <v>0</v>
      </c>
      <c r="G18" s="494"/>
      <c r="H18" s="501"/>
    </row>
    <row r="19" spans="1:8" s="493" customFormat="1" ht="18" customHeight="1" x14ac:dyDescent="0.2">
      <c r="A19" s="405" t="s">
        <v>284</v>
      </c>
      <c r="B19" s="403"/>
      <c r="C19" s="403"/>
      <c r="D19" s="484">
        <f t="shared" si="0"/>
        <v>0</v>
      </c>
      <c r="G19" s="494"/>
      <c r="H19" s="501"/>
    </row>
    <row r="20" spans="1:8" s="493" customFormat="1" ht="18" customHeight="1" x14ac:dyDescent="0.2">
      <c r="A20" s="405" t="s">
        <v>17</v>
      </c>
      <c r="B20" s="403"/>
      <c r="C20" s="403"/>
      <c r="D20" s="484">
        <f t="shared" si="0"/>
        <v>0</v>
      </c>
      <c r="G20" s="494"/>
      <c r="H20" s="501"/>
    </row>
    <row r="21" spans="1:8" s="493" customFormat="1" ht="18" customHeight="1" x14ac:dyDescent="0.2">
      <c r="A21" s="405" t="s">
        <v>285</v>
      </c>
      <c r="B21" s="403"/>
      <c r="C21" s="403"/>
      <c r="D21" s="484">
        <f t="shared" si="0"/>
        <v>0</v>
      </c>
      <c r="G21" s="494"/>
      <c r="H21" s="501"/>
    </row>
    <row r="22" spans="1:8" s="493" customFormat="1" ht="18" customHeight="1" x14ac:dyDescent="0.2">
      <c r="A22" s="405" t="s">
        <v>285</v>
      </c>
      <c r="B22" s="403"/>
      <c r="C22" s="403"/>
      <c r="D22" s="484">
        <f t="shared" si="0"/>
        <v>0</v>
      </c>
      <c r="G22" s="494"/>
      <c r="H22" s="501"/>
    </row>
    <row r="23" spans="1:8" s="493" customFormat="1" ht="18" customHeight="1" x14ac:dyDescent="0.2">
      <c r="A23" s="405" t="s">
        <v>285</v>
      </c>
      <c r="B23" s="403"/>
      <c r="C23" s="403"/>
      <c r="D23" s="484">
        <f t="shared" si="0"/>
        <v>0</v>
      </c>
      <c r="G23" s="494"/>
      <c r="H23" s="501"/>
    </row>
    <row r="24" spans="1:8" s="493" customFormat="1" ht="18" customHeight="1" x14ac:dyDescent="0.2">
      <c r="A24" s="405"/>
      <c r="B24" s="403"/>
      <c r="C24" s="403"/>
      <c r="D24" s="484">
        <f t="shared" si="0"/>
        <v>0</v>
      </c>
      <c r="G24" s="494"/>
      <c r="H24" s="501"/>
    </row>
    <row r="25" spans="1:8" s="502" customFormat="1" ht="6" customHeight="1" x14ac:dyDescent="0.2">
      <c r="A25" s="485"/>
      <c r="B25" s="486"/>
      <c r="C25" s="486"/>
      <c r="D25" s="487"/>
      <c r="G25" s="503"/>
      <c r="H25" s="501"/>
    </row>
    <row r="26" spans="1:8" s="493" customFormat="1" ht="18" customHeight="1" x14ac:dyDescent="0.2">
      <c r="A26" s="404" t="s">
        <v>43</v>
      </c>
      <c r="B26" s="484">
        <f>SUM(B14:B24)</f>
        <v>0</v>
      </c>
      <c r="C26" s="484">
        <f t="shared" ref="C26:D26" si="1">SUM(C14:C24)</f>
        <v>0</v>
      </c>
      <c r="D26" s="484">
        <f t="shared" si="1"/>
        <v>0</v>
      </c>
      <c r="G26" s="494"/>
      <c r="H26" s="501"/>
    </row>
    <row r="27" spans="1:8" s="493" customFormat="1" ht="6" customHeight="1" x14ac:dyDescent="0.2">
      <c r="A27" s="492"/>
      <c r="G27" s="494"/>
      <c r="H27" s="501"/>
    </row>
    <row r="28" spans="1:8" s="493" customFormat="1" ht="6" customHeight="1" x14ac:dyDescent="0.2">
      <c r="A28" s="492"/>
      <c r="G28" s="494"/>
      <c r="H28" s="501"/>
    </row>
    <row r="29" spans="1:8" s="493" customFormat="1" ht="22.5" customHeight="1" x14ac:dyDescent="0.2">
      <c r="A29" s="754" t="s">
        <v>245</v>
      </c>
      <c r="B29" s="754" t="s">
        <v>247</v>
      </c>
      <c r="C29" s="754" t="s">
        <v>248</v>
      </c>
      <c r="D29" s="757" t="s">
        <v>246</v>
      </c>
      <c r="E29" s="759" t="s">
        <v>241</v>
      </c>
      <c r="F29" s="760"/>
      <c r="G29" s="761"/>
      <c r="H29" s="757" t="s">
        <v>242</v>
      </c>
    </row>
    <row r="30" spans="1:8" s="493" customFormat="1" ht="22.5" customHeight="1" x14ac:dyDescent="0.2">
      <c r="A30" s="755"/>
      <c r="B30" s="756"/>
      <c r="C30" s="756"/>
      <c r="D30" s="758"/>
      <c r="E30" s="504" t="s">
        <v>276</v>
      </c>
      <c r="F30" s="504" t="s">
        <v>277</v>
      </c>
      <c r="G30" s="504" t="s">
        <v>278</v>
      </c>
      <c r="H30" s="758"/>
    </row>
    <row r="31" spans="1:8" ht="6" customHeight="1" x14ac:dyDescent="0.2">
      <c r="A31" s="505"/>
      <c r="B31" s="505"/>
      <c r="C31" s="505"/>
      <c r="D31" s="506"/>
      <c r="E31" s="506"/>
      <c r="F31" s="506"/>
      <c r="G31" s="507"/>
      <c r="H31" s="507"/>
    </row>
    <row r="32" spans="1:8" ht="18" customHeight="1" x14ac:dyDescent="0.2">
      <c r="A32" s="508"/>
      <c r="B32" s="508"/>
      <c r="C32" s="508"/>
      <c r="D32" s="509"/>
      <c r="E32" s="509"/>
      <c r="F32" s="509"/>
      <c r="G32" s="484">
        <f t="shared" ref="G32:G47" si="2">E32+F32</f>
        <v>0</v>
      </c>
      <c r="H32" s="510"/>
    </row>
    <row r="33" spans="1:8" ht="18" customHeight="1" x14ac:dyDescent="0.2">
      <c r="A33" s="508"/>
      <c r="B33" s="508"/>
      <c r="C33" s="508"/>
      <c r="D33" s="509"/>
      <c r="E33" s="509"/>
      <c r="F33" s="509"/>
      <c r="G33" s="484">
        <f t="shared" si="2"/>
        <v>0</v>
      </c>
      <c r="H33" s="510"/>
    </row>
    <row r="34" spans="1:8" ht="18" customHeight="1" x14ac:dyDescent="0.2">
      <c r="A34" s="508"/>
      <c r="B34" s="508"/>
      <c r="C34" s="508"/>
      <c r="D34" s="509"/>
      <c r="E34" s="509"/>
      <c r="F34" s="509"/>
      <c r="G34" s="484">
        <f t="shared" si="2"/>
        <v>0</v>
      </c>
      <c r="H34" s="510"/>
    </row>
    <row r="35" spans="1:8" ht="18" customHeight="1" x14ac:dyDescent="0.2">
      <c r="A35" s="508"/>
      <c r="B35" s="508"/>
      <c r="C35" s="508"/>
      <c r="D35" s="509"/>
      <c r="E35" s="509"/>
      <c r="F35" s="509"/>
      <c r="G35" s="484">
        <f t="shared" si="2"/>
        <v>0</v>
      </c>
      <c r="H35" s="510"/>
    </row>
    <row r="36" spans="1:8" ht="18" customHeight="1" x14ac:dyDescent="0.2">
      <c r="A36" s="508"/>
      <c r="B36" s="508"/>
      <c r="C36" s="508"/>
      <c r="D36" s="509"/>
      <c r="E36" s="509"/>
      <c r="F36" s="509"/>
      <c r="G36" s="484">
        <f t="shared" si="2"/>
        <v>0</v>
      </c>
      <c r="H36" s="510"/>
    </row>
    <row r="37" spans="1:8" ht="18" customHeight="1" x14ac:dyDescent="0.2">
      <c r="A37" s="508"/>
      <c r="B37" s="508"/>
      <c r="C37" s="508"/>
      <c r="D37" s="509"/>
      <c r="E37" s="509"/>
      <c r="F37" s="509"/>
      <c r="G37" s="484">
        <f t="shared" si="2"/>
        <v>0</v>
      </c>
      <c r="H37" s="510"/>
    </row>
    <row r="38" spans="1:8" ht="18" customHeight="1" x14ac:dyDescent="0.2">
      <c r="A38" s="508"/>
      <c r="B38" s="508"/>
      <c r="C38" s="508"/>
      <c r="D38" s="509"/>
      <c r="E38" s="509"/>
      <c r="F38" s="509"/>
      <c r="G38" s="484">
        <f t="shared" si="2"/>
        <v>0</v>
      </c>
      <c r="H38" s="510"/>
    </row>
    <row r="39" spans="1:8" ht="18" customHeight="1" x14ac:dyDescent="0.2">
      <c r="A39" s="508"/>
      <c r="B39" s="508"/>
      <c r="C39" s="508"/>
      <c r="D39" s="509"/>
      <c r="E39" s="509"/>
      <c r="F39" s="509"/>
      <c r="G39" s="484">
        <f t="shared" si="2"/>
        <v>0</v>
      </c>
      <c r="H39" s="510"/>
    </row>
    <row r="40" spans="1:8" ht="18" customHeight="1" x14ac:dyDescent="0.2">
      <c r="A40" s="508"/>
      <c r="B40" s="508"/>
      <c r="C40" s="508"/>
      <c r="D40" s="509"/>
      <c r="E40" s="509"/>
      <c r="F40" s="509"/>
      <c r="G40" s="484">
        <f t="shared" si="2"/>
        <v>0</v>
      </c>
      <c r="H40" s="510"/>
    </row>
    <row r="41" spans="1:8" x14ac:dyDescent="0.2">
      <c r="A41" s="508"/>
      <c r="B41" s="508"/>
      <c r="C41" s="508"/>
      <c r="D41" s="509"/>
      <c r="E41" s="509"/>
      <c r="F41" s="509"/>
      <c r="G41" s="484">
        <f t="shared" si="2"/>
        <v>0</v>
      </c>
      <c r="H41" s="510"/>
    </row>
    <row r="42" spans="1:8" ht="18" customHeight="1" x14ac:dyDescent="0.2">
      <c r="A42" s="508"/>
      <c r="B42" s="508"/>
      <c r="C42" s="508"/>
      <c r="D42" s="509"/>
      <c r="E42" s="509"/>
      <c r="F42" s="509"/>
      <c r="G42" s="484">
        <f t="shared" si="2"/>
        <v>0</v>
      </c>
      <c r="H42" s="510"/>
    </row>
    <row r="43" spans="1:8" x14ac:dyDescent="0.2">
      <c r="A43" s="508"/>
      <c r="B43" s="508"/>
      <c r="C43" s="508"/>
      <c r="D43" s="509"/>
      <c r="E43" s="509"/>
      <c r="F43" s="509"/>
      <c r="G43" s="484">
        <f t="shared" si="2"/>
        <v>0</v>
      </c>
      <c r="H43" s="510"/>
    </row>
    <row r="44" spans="1:8" x14ac:dyDescent="0.2">
      <c r="A44" s="508"/>
      <c r="B44" s="508"/>
      <c r="C44" s="508"/>
      <c r="D44" s="509"/>
      <c r="E44" s="509"/>
      <c r="F44" s="509"/>
      <c r="G44" s="484">
        <f t="shared" si="2"/>
        <v>0</v>
      </c>
      <c r="H44" s="510"/>
    </row>
    <row r="45" spans="1:8" x14ac:dyDescent="0.2">
      <c r="A45" s="508"/>
      <c r="B45" s="508"/>
      <c r="C45" s="508"/>
      <c r="D45" s="509"/>
      <c r="E45" s="509"/>
      <c r="F45" s="509"/>
      <c r="G45" s="484">
        <f t="shared" si="2"/>
        <v>0</v>
      </c>
      <c r="H45" s="510"/>
    </row>
    <row r="46" spans="1:8" x14ac:dyDescent="0.2">
      <c r="A46" s="508"/>
      <c r="B46" s="508"/>
      <c r="C46" s="508"/>
      <c r="D46" s="509"/>
      <c r="E46" s="509"/>
      <c r="F46" s="509"/>
      <c r="G46" s="484">
        <f t="shared" si="2"/>
        <v>0</v>
      </c>
      <c r="H46" s="510"/>
    </row>
    <row r="47" spans="1:8" x14ac:dyDescent="0.2">
      <c r="A47" s="508"/>
      <c r="B47" s="508"/>
      <c r="C47" s="508"/>
      <c r="D47" s="509"/>
      <c r="E47" s="509"/>
      <c r="F47" s="509"/>
      <c r="G47" s="484">
        <f t="shared" si="2"/>
        <v>0</v>
      </c>
      <c r="H47" s="510"/>
    </row>
    <row r="48" spans="1:8" ht="6" customHeight="1" x14ac:dyDescent="0.2">
      <c r="D48" s="494"/>
      <c r="E48" s="494"/>
      <c r="F48" s="494"/>
      <c r="G48" s="511"/>
      <c r="H48" s="512"/>
    </row>
    <row r="49" spans="1:8" x14ac:dyDescent="0.2">
      <c r="D49" s="513" t="s">
        <v>43</v>
      </c>
      <c r="E49" s="514">
        <f>SUM(E32:E47)</f>
        <v>0</v>
      </c>
      <c r="F49" s="514">
        <f>SUM(F32:F47)</f>
        <v>0</v>
      </c>
      <c r="G49" s="514">
        <f>SUM(G32:G47)</f>
        <v>0</v>
      </c>
      <c r="H49" s="515"/>
    </row>
    <row r="50" spans="1:8" x14ac:dyDescent="0.2">
      <c r="D50" s="494"/>
      <c r="E50" s="494"/>
      <c r="F50" s="494"/>
      <c r="G50" s="493"/>
    </row>
    <row r="51" spans="1:8" x14ac:dyDescent="0.2">
      <c r="D51" s="494"/>
      <c r="E51" s="494"/>
      <c r="F51" s="494"/>
      <c r="G51" s="493"/>
    </row>
    <row r="52" spans="1:8" ht="12.75" customHeight="1" x14ac:dyDescent="0.2">
      <c r="D52" s="494"/>
      <c r="E52" s="494"/>
      <c r="F52" s="494"/>
      <c r="G52" s="493"/>
    </row>
    <row r="53" spans="1:8" ht="28.5" customHeight="1" x14ac:dyDescent="0.2">
      <c r="A53" s="751" t="s">
        <v>296</v>
      </c>
      <c r="B53" s="751"/>
      <c r="C53" s="751"/>
      <c r="D53" s="751"/>
      <c r="E53" s="751"/>
      <c r="F53" s="751"/>
      <c r="G53" s="751"/>
      <c r="H53" s="751"/>
    </row>
    <row r="54" spans="1:8" x14ac:dyDescent="0.2">
      <c r="E54" s="494"/>
      <c r="F54" s="494"/>
      <c r="G54" s="493"/>
    </row>
    <row r="55" spans="1:8" x14ac:dyDescent="0.2">
      <c r="E55" s="494"/>
      <c r="F55" s="494"/>
      <c r="G55" s="493"/>
    </row>
    <row r="56" spans="1:8" x14ac:dyDescent="0.2">
      <c r="E56" s="494"/>
      <c r="F56" s="494"/>
      <c r="G56" s="493"/>
    </row>
    <row r="57" spans="1:8" x14ac:dyDescent="0.2">
      <c r="E57" s="494"/>
      <c r="F57" s="494"/>
      <c r="G57" s="493"/>
    </row>
    <row r="58" spans="1:8" x14ac:dyDescent="0.2">
      <c r="E58" s="494"/>
      <c r="F58" s="494"/>
      <c r="G58" s="493"/>
    </row>
    <row r="59" spans="1:8" x14ac:dyDescent="0.2">
      <c r="E59" s="494"/>
      <c r="F59" s="494"/>
      <c r="G59" s="493"/>
    </row>
    <row r="60" spans="1:8" x14ac:dyDescent="0.2">
      <c r="E60" s="494"/>
      <c r="F60" s="494"/>
      <c r="G60" s="493"/>
    </row>
    <row r="61" spans="1:8" x14ac:dyDescent="0.2">
      <c r="E61" s="494"/>
      <c r="F61" s="494"/>
      <c r="G61" s="493"/>
    </row>
    <row r="62" spans="1:8" x14ac:dyDescent="0.2">
      <c r="E62" s="494"/>
      <c r="F62" s="494"/>
      <c r="G62" s="493"/>
    </row>
    <row r="63" spans="1:8" x14ac:dyDescent="0.2">
      <c r="E63" s="494"/>
      <c r="F63" s="494"/>
      <c r="G63" s="493"/>
    </row>
    <row r="64" spans="1:8" x14ac:dyDescent="0.2">
      <c r="E64" s="494"/>
      <c r="F64" s="494"/>
      <c r="G64" s="493"/>
    </row>
    <row r="65" spans="4:7" x14ac:dyDescent="0.2">
      <c r="E65" s="494"/>
      <c r="F65" s="494"/>
      <c r="G65" s="493"/>
    </row>
    <row r="66" spans="4:7" x14ac:dyDescent="0.2">
      <c r="E66" s="494"/>
      <c r="F66" s="494"/>
      <c r="G66" s="493"/>
    </row>
    <row r="67" spans="4:7" x14ac:dyDescent="0.2">
      <c r="D67" s="494"/>
      <c r="E67" s="494"/>
      <c r="F67" s="494"/>
      <c r="G67" s="493"/>
    </row>
    <row r="68" spans="4:7" x14ac:dyDescent="0.2">
      <c r="D68" s="494"/>
      <c r="E68" s="494"/>
      <c r="F68" s="494"/>
      <c r="G68" s="493"/>
    </row>
    <row r="69" spans="4:7" x14ac:dyDescent="0.2">
      <c r="D69" s="494"/>
      <c r="E69" s="494"/>
      <c r="F69" s="494"/>
      <c r="G69" s="493"/>
    </row>
    <row r="70" spans="4:7" x14ac:dyDescent="0.2">
      <c r="D70" s="494"/>
      <c r="E70" s="494"/>
      <c r="F70" s="494"/>
      <c r="G70" s="493"/>
    </row>
    <row r="71" spans="4:7" x14ac:dyDescent="0.2">
      <c r="D71" s="494"/>
      <c r="E71" s="494"/>
      <c r="F71" s="494"/>
      <c r="G71" s="493"/>
    </row>
    <row r="72" spans="4:7" x14ac:dyDescent="0.2">
      <c r="D72" s="494"/>
      <c r="E72" s="494"/>
      <c r="F72" s="494"/>
      <c r="G72" s="493"/>
    </row>
    <row r="73" spans="4:7" x14ac:dyDescent="0.2">
      <c r="D73" s="494"/>
      <c r="E73" s="494"/>
      <c r="F73" s="494"/>
      <c r="G73" s="493"/>
    </row>
    <row r="74" spans="4:7" x14ac:dyDescent="0.2">
      <c r="D74" s="494"/>
      <c r="E74" s="494"/>
      <c r="F74" s="494"/>
      <c r="G74" s="493"/>
    </row>
    <row r="75" spans="4:7" x14ac:dyDescent="0.2">
      <c r="D75" s="494"/>
      <c r="E75" s="494"/>
      <c r="F75" s="494"/>
      <c r="G75" s="493"/>
    </row>
    <row r="76" spans="4:7" x14ac:dyDescent="0.2">
      <c r="D76" s="494"/>
      <c r="E76" s="494"/>
      <c r="F76" s="494"/>
      <c r="G76" s="493"/>
    </row>
    <row r="77" spans="4:7" x14ac:dyDescent="0.2">
      <c r="D77" s="494"/>
      <c r="E77" s="494"/>
      <c r="F77" s="494"/>
      <c r="G77" s="493"/>
    </row>
    <row r="78" spans="4:7" x14ac:dyDescent="0.2">
      <c r="D78" s="494"/>
      <c r="E78" s="494"/>
      <c r="F78" s="494"/>
      <c r="G78" s="493"/>
    </row>
    <row r="79" spans="4:7" x14ac:dyDescent="0.2">
      <c r="D79" s="494"/>
      <c r="E79" s="494"/>
      <c r="F79" s="494"/>
      <c r="G79" s="493"/>
    </row>
    <row r="80" spans="4:7" x14ac:dyDescent="0.2">
      <c r="D80" s="494"/>
      <c r="E80" s="494"/>
      <c r="F80" s="494"/>
      <c r="G80" s="493"/>
    </row>
    <row r="81" spans="4:7" x14ac:dyDescent="0.2">
      <c r="D81" s="494"/>
      <c r="E81" s="494"/>
      <c r="F81" s="494"/>
      <c r="G81" s="493"/>
    </row>
    <row r="82" spans="4:7" x14ac:dyDescent="0.2">
      <c r="D82" s="494"/>
      <c r="E82" s="494"/>
      <c r="F82" s="494"/>
      <c r="G82" s="493"/>
    </row>
    <row r="83" spans="4:7" x14ac:dyDescent="0.2">
      <c r="D83" s="494"/>
      <c r="E83" s="494"/>
      <c r="F83" s="494"/>
      <c r="G83" s="493"/>
    </row>
    <row r="84" spans="4:7" x14ac:dyDescent="0.2">
      <c r="D84" s="494"/>
      <c r="E84" s="494"/>
      <c r="F84" s="494"/>
      <c r="G84" s="493"/>
    </row>
    <row r="85" spans="4:7" x14ac:dyDescent="0.2">
      <c r="D85" s="494"/>
      <c r="E85" s="494"/>
      <c r="F85" s="494"/>
      <c r="G85" s="493"/>
    </row>
    <row r="86" spans="4:7" x14ac:dyDescent="0.2">
      <c r="D86" s="494"/>
      <c r="E86" s="494"/>
      <c r="F86" s="494"/>
      <c r="G86" s="493"/>
    </row>
    <row r="87" spans="4:7" x14ac:dyDescent="0.2">
      <c r="D87" s="494"/>
      <c r="E87" s="494"/>
      <c r="F87" s="494"/>
      <c r="G87" s="493"/>
    </row>
    <row r="88" spans="4:7" x14ac:dyDescent="0.2">
      <c r="D88" s="494"/>
      <c r="E88" s="494"/>
      <c r="F88" s="494"/>
      <c r="G88" s="493"/>
    </row>
    <row r="89" spans="4:7" x14ac:dyDescent="0.2">
      <c r="D89" s="494"/>
      <c r="E89" s="494"/>
      <c r="F89" s="494"/>
      <c r="G89" s="493"/>
    </row>
    <row r="90" spans="4:7" x14ac:dyDescent="0.2">
      <c r="D90" s="494"/>
      <c r="E90" s="494"/>
      <c r="F90" s="494"/>
      <c r="G90" s="493"/>
    </row>
    <row r="91" spans="4:7" x14ac:dyDescent="0.2">
      <c r="D91" s="494"/>
      <c r="E91" s="494"/>
      <c r="F91" s="494"/>
      <c r="G91" s="493"/>
    </row>
    <row r="92" spans="4:7" x14ac:dyDescent="0.2">
      <c r="D92" s="494"/>
      <c r="E92" s="494"/>
      <c r="F92" s="494"/>
      <c r="G92" s="493"/>
    </row>
    <row r="93" spans="4:7" x14ac:dyDescent="0.2">
      <c r="D93" s="494"/>
      <c r="E93" s="494"/>
      <c r="F93" s="494"/>
      <c r="G93" s="493"/>
    </row>
    <row r="94" spans="4:7" x14ac:dyDescent="0.2">
      <c r="D94" s="494"/>
      <c r="E94" s="494"/>
      <c r="F94" s="494"/>
      <c r="G94" s="493"/>
    </row>
    <row r="95" spans="4:7" x14ac:dyDescent="0.2">
      <c r="D95" s="494"/>
      <c r="E95" s="494"/>
      <c r="F95" s="494"/>
      <c r="G95" s="493"/>
    </row>
    <row r="96" spans="4:7" x14ac:dyDescent="0.2">
      <c r="D96" s="494"/>
      <c r="E96" s="494"/>
      <c r="F96" s="494"/>
      <c r="G96" s="493"/>
    </row>
    <row r="97" spans="4:7" x14ac:dyDescent="0.2">
      <c r="D97" s="494"/>
      <c r="E97" s="494"/>
      <c r="F97" s="494"/>
      <c r="G97" s="493"/>
    </row>
    <row r="98" spans="4:7" x14ac:dyDescent="0.2">
      <c r="D98" s="494"/>
      <c r="E98" s="494"/>
      <c r="F98" s="494"/>
      <c r="G98" s="493"/>
    </row>
    <row r="99" spans="4:7" x14ac:dyDescent="0.2">
      <c r="D99" s="494"/>
      <c r="E99" s="494"/>
      <c r="F99" s="494"/>
      <c r="G99" s="493"/>
    </row>
    <row r="100" spans="4:7" x14ac:dyDescent="0.2">
      <c r="D100" s="494"/>
      <c r="E100" s="494"/>
      <c r="F100" s="494"/>
      <c r="G100" s="493"/>
    </row>
    <row r="101" spans="4:7" x14ac:dyDescent="0.2">
      <c r="D101" s="494"/>
      <c r="E101" s="494"/>
      <c r="F101" s="494"/>
      <c r="G101" s="493"/>
    </row>
    <row r="102" spans="4:7" x14ac:dyDescent="0.2">
      <c r="D102" s="494"/>
      <c r="E102" s="494"/>
      <c r="F102" s="494"/>
      <c r="G102" s="493"/>
    </row>
    <row r="103" spans="4:7" x14ac:dyDescent="0.2">
      <c r="D103" s="494"/>
      <c r="E103" s="494"/>
      <c r="F103" s="494"/>
      <c r="G103" s="493"/>
    </row>
    <row r="104" spans="4:7" x14ac:dyDescent="0.2">
      <c r="D104" s="494"/>
      <c r="E104" s="494"/>
      <c r="F104" s="494"/>
      <c r="G104" s="493"/>
    </row>
    <row r="105" spans="4:7" x14ac:dyDescent="0.2">
      <c r="D105" s="494"/>
      <c r="E105" s="494"/>
      <c r="F105" s="494"/>
      <c r="G105" s="493"/>
    </row>
    <row r="106" spans="4:7" x14ac:dyDescent="0.2">
      <c r="D106" s="494"/>
      <c r="E106" s="494"/>
      <c r="F106" s="494"/>
      <c r="G106" s="493"/>
    </row>
    <row r="107" spans="4:7" x14ac:dyDescent="0.2">
      <c r="D107" s="494"/>
      <c r="E107" s="494"/>
      <c r="F107" s="494"/>
      <c r="G107" s="493"/>
    </row>
    <row r="108" spans="4:7" x14ac:dyDescent="0.2">
      <c r="D108" s="494"/>
      <c r="E108" s="494"/>
      <c r="F108" s="494"/>
      <c r="G108" s="493"/>
    </row>
    <row r="109" spans="4:7" x14ac:dyDescent="0.2">
      <c r="D109" s="494"/>
      <c r="E109" s="494"/>
      <c r="F109" s="494"/>
      <c r="G109" s="493"/>
    </row>
    <row r="110" spans="4:7" x14ac:dyDescent="0.2">
      <c r="D110" s="494"/>
      <c r="E110" s="494"/>
      <c r="F110" s="494"/>
      <c r="G110" s="493"/>
    </row>
    <row r="111" spans="4:7" x14ac:dyDescent="0.2">
      <c r="D111" s="494"/>
      <c r="E111" s="494"/>
      <c r="F111" s="494"/>
      <c r="G111" s="493"/>
    </row>
    <row r="112" spans="4:7" x14ac:dyDescent="0.2">
      <c r="D112" s="494"/>
      <c r="E112" s="494"/>
      <c r="F112" s="494"/>
      <c r="G112" s="493"/>
    </row>
    <row r="113" spans="4:7" x14ac:dyDescent="0.2">
      <c r="D113" s="494"/>
      <c r="E113" s="494"/>
      <c r="F113" s="494"/>
      <c r="G113" s="493"/>
    </row>
    <row r="114" spans="4:7" x14ac:dyDescent="0.2">
      <c r="D114" s="494"/>
      <c r="E114" s="494"/>
      <c r="F114" s="494"/>
      <c r="G114" s="493"/>
    </row>
    <row r="115" spans="4:7" x14ac:dyDescent="0.2">
      <c r="D115" s="494"/>
      <c r="E115" s="494"/>
      <c r="F115" s="494"/>
      <c r="G115" s="493"/>
    </row>
    <row r="116" spans="4:7" x14ac:dyDescent="0.2">
      <c r="D116" s="494"/>
      <c r="E116" s="494"/>
      <c r="F116" s="494"/>
      <c r="G116" s="493"/>
    </row>
    <row r="117" spans="4:7" x14ac:dyDescent="0.2">
      <c r="D117" s="494"/>
      <c r="E117" s="494"/>
      <c r="F117" s="494"/>
      <c r="G117" s="493"/>
    </row>
    <row r="118" spans="4:7" x14ac:dyDescent="0.2">
      <c r="D118" s="494"/>
      <c r="E118" s="494"/>
      <c r="F118" s="494"/>
      <c r="G118" s="493"/>
    </row>
    <row r="119" spans="4:7" x14ac:dyDescent="0.2">
      <c r="D119" s="494"/>
      <c r="E119" s="494"/>
      <c r="F119" s="494"/>
      <c r="G119" s="493"/>
    </row>
    <row r="120" spans="4:7" x14ac:dyDescent="0.2">
      <c r="D120" s="494"/>
      <c r="E120" s="494"/>
      <c r="F120" s="494"/>
      <c r="G120" s="493"/>
    </row>
    <row r="121" spans="4:7" x14ac:dyDescent="0.2">
      <c r="D121" s="494"/>
      <c r="E121" s="494"/>
      <c r="F121" s="494"/>
      <c r="G121" s="493"/>
    </row>
    <row r="122" spans="4:7" x14ac:dyDescent="0.2">
      <c r="D122" s="494"/>
      <c r="E122" s="494"/>
      <c r="F122" s="494"/>
      <c r="G122" s="493"/>
    </row>
    <row r="123" spans="4:7" x14ac:dyDescent="0.2">
      <c r="D123" s="494"/>
      <c r="E123" s="494"/>
      <c r="F123" s="494"/>
      <c r="G123" s="493"/>
    </row>
    <row r="124" spans="4:7" x14ac:dyDescent="0.2">
      <c r="D124" s="494"/>
      <c r="E124" s="494"/>
      <c r="F124" s="494"/>
      <c r="G124" s="493"/>
    </row>
    <row r="125" spans="4:7" x14ac:dyDescent="0.2">
      <c r="D125" s="494"/>
      <c r="E125" s="494"/>
      <c r="F125" s="494"/>
      <c r="G125" s="493"/>
    </row>
    <row r="126" spans="4:7" x14ac:dyDescent="0.2">
      <c r="D126" s="494"/>
      <c r="E126" s="494"/>
      <c r="F126" s="494"/>
      <c r="G126" s="493"/>
    </row>
    <row r="127" spans="4:7" x14ac:dyDescent="0.2">
      <c r="D127" s="494"/>
      <c r="E127" s="494"/>
      <c r="F127" s="494"/>
      <c r="G127" s="493"/>
    </row>
    <row r="128" spans="4:7" x14ac:dyDescent="0.2">
      <c r="D128" s="494"/>
      <c r="E128" s="494"/>
      <c r="F128" s="494"/>
      <c r="G128" s="493"/>
    </row>
    <row r="129" spans="4:7" x14ac:dyDescent="0.2">
      <c r="D129" s="494"/>
      <c r="E129" s="494"/>
      <c r="F129" s="494"/>
      <c r="G129" s="493"/>
    </row>
    <row r="130" spans="4:7" x14ac:dyDescent="0.2">
      <c r="D130" s="494"/>
      <c r="E130" s="494"/>
      <c r="F130" s="494"/>
      <c r="G130" s="493"/>
    </row>
    <row r="131" spans="4:7" x14ac:dyDescent="0.2">
      <c r="D131" s="494"/>
      <c r="E131" s="494"/>
      <c r="F131" s="494"/>
      <c r="G131" s="493"/>
    </row>
    <row r="132" spans="4:7" x14ac:dyDescent="0.2">
      <c r="D132" s="494"/>
      <c r="E132" s="494"/>
      <c r="F132" s="494"/>
      <c r="G132" s="493"/>
    </row>
    <row r="133" spans="4:7" x14ac:dyDescent="0.2">
      <c r="D133" s="494"/>
      <c r="E133" s="494"/>
      <c r="F133" s="494"/>
      <c r="G133" s="493"/>
    </row>
    <row r="134" spans="4:7" x14ac:dyDescent="0.2">
      <c r="D134" s="494"/>
      <c r="E134" s="494"/>
      <c r="F134" s="494"/>
      <c r="G134" s="493"/>
    </row>
    <row r="135" spans="4:7" x14ac:dyDescent="0.2">
      <c r="D135" s="494"/>
      <c r="E135" s="494"/>
      <c r="F135" s="494"/>
      <c r="G135" s="493"/>
    </row>
    <row r="136" spans="4:7" x14ac:dyDescent="0.2">
      <c r="D136" s="494"/>
      <c r="E136" s="494"/>
      <c r="F136" s="494"/>
      <c r="G136" s="493"/>
    </row>
    <row r="137" spans="4:7" x14ac:dyDescent="0.2">
      <c r="D137" s="494"/>
      <c r="E137" s="494"/>
      <c r="F137" s="494"/>
      <c r="G137" s="493"/>
    </row>
    <row r="138" spans="4:7" x14ac:dyDescent="0.2">
      <c r="D138" s="494"/>
      <c r="E138" s="494"/>
      <c r="F138" s="494"/>
      <c r="G138" s="493"/>
    </row>
    <row r="139" spans="4:7" x14ac:dyDescent="0.2">
      <c r="D139" s="494"/>
      <c r="E139" s="494"/>
      <c r="F139" s="494"/>
      <c r="G139" s="493"/>
    </row>
    <row r="140" spans="4:7" x14ac:dyDescent="0.2">
      <c r="D140" s="494"/>
      <c r="E140" s="494"/>
      <c r="F140" s="494"/>
      <c r="G140" s="493"/>
    </row>
    <row r="141" spans="4:7" x14ac:dyDescent="0.2">
      <c r="D141" s="494"/>
      <c r="E141" s="494"/>
      <c r="F141" s="494"/>
      <c r="G141" s="493"/>
    </row>
    <row r="142" spans="4:7" x14ac:dyDescent="0.2">
      <c r="D142" s="494"/>
      <c r="E142" s="494"/>
      <c r="F142" s="494"/>
      <c r="G142" s="493"/>
    </row>
    <row r="143" spans="4:7" x14ac:dyDescent="0.2">
      <c r="D143" s="494"/>
      <c r="E143" s="494"/>
      <c r="F143" s="494"/>
      <c r="G143" s="493"/>
    </row>
    <row r="144" spans="4:7" x14ac:dyDescent="0.2">
      <c r="D144" s="494"/>
      <c r="E144" s="494"/>
      <c r="F144" s="494"/>
      <c r="G144" s="493"/>
    </row>
    <row r="145" spans="4:7" x14ac:dyDescent="0.2">
      <c r="D145" s="494"/>
      <c r="E145" s="494"/>
      <c r="F145" s="494"/>
      <c r="G145" s="493"/>
    </row>
    <row r="146" spans="4:7" x14ac:dyDescent="0.2">
      <c r="D146" s="494"/>
      <c r="E146" s="494"/>
      <c r="F146" s="494"/>
      <c r="G146" s="493"/>
    </row>
    <row r="147" spans="4:7" x14ac:dyDescent="0.2">
      <c r="D147" s="494"/>
      <c r="E147" s="494"/>
      <c r="F147" s="494"/>
      <c r="G147" s="493"/>
    </row>
    <row r="148" spans="4:7" x14ac:dyDescent="0.2">
      <c r="D148" s="494"/>
      <c r="E148" s="494"/>
      <c r="F148" s="494"/>
      <c r="G148" s="493"/>
    </row>
    <row r="149" spans="4:7" x14ac:dyDescent="0.2">
      <c r="D149" s="494"/>
      <c r="E149" s="494"/>
      <c r="F149" s="494"/>
      <c r="G149" s="493"/>
    </row>
    <row r="150" spans="4:7" x14ac:dyDescent="0.2">
      <c r="D150" s="494"/>
      <c r="E150" s="494"/>
      <c r="F150" s="494"/>
      <c r="G150" s="493"/>
    </row>
    <row r="151" spans="4:7" x14ac:dyDescent="0.2">
      <c r="D151" s="494"/>
      <c r="E151" s="494"/>
      <c r="F151" s="494"/>
      <c r="G151" s="493"/>
    </row>
    <row r="152" spans="4:7" x14ac:dyDescent="0.2">
      <c r="D152" s="494"/>
      <c r="E152" s="494"/>
      <c r="F152" s="494"/>
      <c r="G152" s="493"/>
    </row>
    <row r="153" spans="4:7" x14ac:dyDescent="0.2">
      <c r="D153" s="494"/>
      <c r="E153" s="494"/>
      <c r="F153" s="494"/>
      <c r="G153" s="493"/>
    </row>
    <row r="154" spans="4:7" x14ac:dyDescent="0.2">
      <c r="D154" s="494"/>
      <c r="E154" s="494"/>
      <c r="F154" s="494"/>
      <c r="G154" s="493"/>
    </row>
    <row r="155" spans="4:7" x14ac:dyDescent="0.2">
      <c r="D155" s="494"/>
      <c r="E155" s="494"/>
      <c r="F155" s="494"/>
      <c r="G155" s="493"/>
    </row>
    <row r="156" spans="4:7" x14ac:dyDescent="0.2">
      <c r="D156" s="494"/>
      <c r="E156" s="494"/>
      <c r="F156" s="494"/>
      <c r="G156" s="493"/>
    </row>
    <row r="157" spans="4:7" x14ac:dyDescent="0.2">
      <c r="D157" s="494"/>
      <c r="E157" s="494"/>
      <c r="F157" s="494"/>
      <c r="G157" s="493"/>
    </row>
    <row r="158" spans="4:7" x14ac:dyDescent="0.2">
      <c r="D158" s="494"/>
      <c r="E158" s="494"/>
      <c r="F158" s="494"/>
      <c r="G158" s="493"/>
    </row>
    <row r="159" spans="4:7" x14ac:dyDescent="0.2">
      <c r="D159" s="494"/>
      <c r="E159" s="494"/>
      <c r="F159" s="494"/>
      <c r="G159" s="493"/>
    </row>
    <row r="160" spans="4:7" x14ac:dyDescent="0.2">
      <c r="D160" s="494"/>
      <c r="E160" s="494"/>
      <c r="F160" s="494"/>
      <c r="G160" s="493"/>
    </row>
    <row r="161" spans="4:7" x14ac:dyDescent="0.2">
      <c r="D161" s="494"/>
      <c r="E161" s="494"/>
      <c r="F161" s="494"/>
      <c r="G161" s="493"/>
    </row>
    <row r="162" spans="4:7" x14ac:dyDescent="0.2">
      <c r="D162" s="494"/>
      <c r="E162" s="494"/>
      <c r="F162" s="494"/>
      <c r="G162" s="493"/>
    </row>
    <row r="163" spans="4:7" x14ac:dyDescent="0.2">
      <c r="D163" s="494"/>
      <c r="E163" s="494"/>
      <c r="F163" s="494"/>
      <c r="G163" s="493"/>
    </row>
    <row r="164" spans="4:7" x14ac:dyDescent="0.2">
      <c r="D164" s="494"/>
      <c r="E164" s="494"/>
      <c r="F164" s="494"/>
      <c r="G164" s="493"/>
    </row>
    <row r="165" spans="4:7" x14ac:dyDescent="0.2">
      <c r="D165" s="494"/>
      <c r="E165" s="494"/>
      <c r="F165" s="494"/>
      <c r="G165" s="493"/>
    </row>
    <row r="166" spans="4:7" x14ac:dyDescent="0.2">
      <c r="D166" s="494"/>
      <c r="E166" s="494"/>
      <c r="F166" s="494"/>
      <c r="G166" s="493"/>
    </row>
    <row r="167" spans="4:7" x14ac:dyDescent="0.2">
      <c r="D167" s="494"/>
      <c r="E167" s="494"/>
      <c r="F167" s="494"/>
      <c r="G167" s="493"/>
    </row>
    <row r="168" spans="4:7" x14ac:dyDescent="0.2">
      <c r="D168" s="494"/>
      <c r="E168" s="494"/>
      <c r="F168" s="494"/>
      <c r="G168" s="493"/>
    </row>
    <row r="169" spans="4:7" x14ac:dyDescent="0.2">
      <c r="D169" s="494"/>
      <c r="E169" s="494"/>
      <c r="F169" s="494"/>
      <c r="G169" s="493"/>
    </row>
    <row r="170" spans="4:7" x14ac:dyDescent="0.2">
      <c r="D170" s="494"/>
      <c r="E170" s="494"/>
      <c r="F170" s="494"/>
      <c r="G170" s="493"/>
    </row>
    <row r="171" spans="4:7" x14ac:dyDescent="0.2">
      <c r="D171" s="494"/>
      <c r="E171" s="494"/>
      <c r="F171" s="494"/>
      <c r="G171" s="493"/>
    </row>
    <row r="172" spans="4:7" x14ac:dyDescent="0.2">
      <c r="D172" s="494"/>
      <c r="E172" s="494"/>
      <c r="F172" s="494"/>
      <c r="G172" s="493"/>
    </row>
    <row r="173" spans="4:7" x14ac:dyDescent="0.2">
      <c r="D173" s="494"/>
      <c r="E173" s="494"/>
      <c r="F173" s="494"/>
      <c r="G173" s="493"/>
    </row>
    <row r="174" spans="4:7" x14ac:dyDescent="0.2">
      <c r="D174" s="494"/>
      <c r="E174" s="494"/>
      <c r="F174" s="494"/>
      <c r="G174" s="493"/>
    </row>
    <row r="175" spans="4:7" x14ac:dyDescent="0.2">
      <c r="D175" s="494"/>
      <c r="E175" s="494"/>
      <c r="F175" s="494"/>
      <c r="G175" s="493"/>
    </row>
    <row r="176" spans="4:7" x14ac:dyDescent="0.2">
      <c r="D176" s="494"/>
      <c r="E176" s="494"/>
      <c r="F176" s="494"/>
      <c r="G176" s="493"/>
    </row>
    <row r="177" spans="4:7" x14ac:dyDescent="0.2">
      <c r="D177" s="494"/>
      <c r="E177" s="494"/>
      <c r="F177" s="494"/>
      <c r="G177" s="493"/>
    </row>
    <row r="178" spans="4:7" x14ac:dyDescent="0.2">
      <c r="D178" s="494"/>
      <c r="E178" s="494"/>
      <c r="F178" s="494"/>
      <c r="G178" s="493"/>
    </row>
    <row r="179" spans="4:7" x14ac:dyDescent="0.2">
      <c r="D179" s="494"/>
      <c r="E179" s="494"/>
      <c r="F179" s="494"/>
      <c r="G179" s="493"/>
    </row>
    <row r="180" spans="4:7" x14ac:dyDescent="0.2">
      <c r="D180" s="494"/>
      <c r="E180" s="494"/>
      <c r="F180" s="494"/>
      <c r="G180" s="493"/>
    </row>
    <row r="181" spans="4:7" x14ac:dyDescent="0.2">
      <c r="D181" s="494"/>
      <c r="E181" s="494"/>
      <c r="F181" s="494"/>
      <c r="G181" s="493"/>
    </row>
    <row r="182" spans="4:7" x14ac:dyDescent="0.2">
      <c r="D182" s="494"/>
      <c r="E182" s="494"/>
      <c r="F182" s="494"/>
      <c r="G182" s="493"/>
    </row>
    <row r="183" spans="4:7" x14ac:dyDescent="0.2">
      <c r="D183" s="494"/>
      <c r="E183" s="494"/>
      <c r="F183" s="494"/>
      <c r="G183" s="493"/>
    </row>
    <row r="184" spans="4:7" x14ac:dyDescent="0.2">
      <c r="D184" s="494"/>
      <c r="E184" s="494"/>
      <c r="F184" s="494"/>
      <c r="G184" s="493"/>
    </row>
    <row r="185" spans="4:7" x14ac:dyDescent="0.2">
      <c r="D185" s="494"/>
      <c r="E185" s="494"/>
      <c r="F185" s="494"/>
      <c r="G185" s="493"/>
    </row>
    <row r="186" spans="4:7" x14ac:dyDescent="0.2">
      <c r="D186" s="494"/>
      <c r="E186" s="494"/>
      <c r="F186" s="494"/>
      <c r="G186" s="493"/>
    </row>
    <row r="187" spans="4:7" x14ac:dyDescent="0.2">
      <c r="D187" s="494"/>
      <c r="E187" s="494"/>
      <c r="F187" s="494"/>
      <c r="G187" s="493"/>
    </row>
    <row r="188" spans="4:7" x14ac:dyDescent="0.2">
      <c r="D188" s="494"/>
      <c r="E188" s="494"/>
      <c r="F188" s="494"/>
      <c r="G188" s="493"/>
    </row>
    <row r="189" spans="4:7" x14ac:dyDescent="0.2">
      <c r="D189" s="494"/>
      <c r="E189" s="494"/>
      <c r="F189" s="494"/>
      <c r="G189" s="493"/>
    </row>
    <row r="190" spans="4:7" x14ac:dyDescent="0.2">
      <c r="D190" s="494"/>
      <c r="E190" s="494"/>
      <c r="F190" s="494"/>
      <c r="G190" s="493"/>
    </row>
    <row r="191" spans="4:7" x14ac:dyDescent="0.2">
      <c r="D191" s="494"/>
      <c r="E191" s="494"/>
      <c r="F191" s="494"/>
      <c r="G191" s="493"/>
    </row>
    <row r="192" spans="4:7" x14ac:dyDescent="0.2">
      <c r="D192" s="494"/>
      <c r="E192" s="494"/>
      <c r="F192" s="494"/>
      <c r="G192" s="493"/>
    </row>
    <row r="193" spans="4:7" x14ac:dyDescent="0.2">
      <c r="D193" s="494"/>
      <c r="E193" s="494"/>
      <c r="F193" s="494"/>
      <c r="G193" s="493"/>
    </row>
    <row r="194" spans="4:7" x14ac:dyDescent="0.2">
      <c r="D194" s="494"/>
      <c r="E194" s="494"/>
      <c r="F194" s="494"/>
      <c r="G194" s="493"/>
    </row>
    <row r="195" spans="4:7" x14ac:dyDescent="0.2">
      <c r="D195" s="494"/>
      <c r="E195" s="494"/>
      <c r="F195" s="494"/>
      <c r="G195" s="493"/>
    </row>
    <row r="196" spans="4:7" x14ac:dyDescent="0.2">
      <c r="D196" s="494"/>
      <c r="E196" s="494"/>
      <c r="F196" s="494"/>
      <c r="G196" s="493"/>
    </row>
    <row r="197" spans="4:7" x14ac:dyDescent="0.2">
      <c r="D197" s="494"/>
      <c r="E197" s="494"/>
      <c r="F197" s="494"/>
      <c r="G197" s="493"/>
    </row>
    <row r="198" spans="4:7" x14ac:dyDescent="0.2">
      <c r="D198" s="494"/>
      <c r="E198" s="494"/>
      <c r="F198" s="494"/>
      <c r="G198" s="493"/>
    </row>
    <row r="199" spans="4:7" x14ac:dyDescent="0.2">
      <c r="D199" s="494"/>
      <c r="E199" s="494"/>
      <c r="F199" s="494"/>
      <c r="G199" s="493"/>
    </row>
    <row r="200" spans="4:7" x14ac:dyDescent="0.2">
      <c r="D200" s="494"/>
      <c r="E200" s="494"/>
      <c r="F200" s="494"/>
      <c r="G200" s="493"/>
    </row>
    <row r="201" spans="4:7" x14ac:dyDescent="0.2">
      <c r="D201" s="494"/>
      <c r="E201" s="494"/>
      <c r="F201" s="494"/>
      <c r="G201" s="493"/>
    </row>
    <row r="202" spans="4:7" x14ac:dyDescent="0.2">
      <c r="D202" s="494"/>
      <c r="E202" s="494"/>
      <c r="F202" s="494"/>
      <c r="G202" s="493"/>
    </row>
    <row r="203" spans="4:7" x14ac:dyDescent="0.2">
      <c r="D203" s="494"/>
      <c r="E203" s="494"/>
      <c r="F203" s="494"/>
      <c r="G203" s="493"/>
    </row>
  </sheetData>
  <mergeCells count="10">
    <mergeCell ref="A53:H53"/>
    <mergeCell ref="B11:D11"/>
    <mergeCell ref="A11:A12"/>
    <mergeCell ref="A9:D10"/>
    <mergeCell ref="A29:A30"/>
    <mergeCell ref="B29:B30"/>
    <mergeCell ref="C29:C30"/>
    <mergeCell ref="D29:D30"/>
    <mergeCell ref="E29:G29"/>
    <mergeCell ref="H29:H30"/>
  </mergeCells>
  <pageMargins left="0.39370078740157483" right="0.39370078740157483" top="0.74803149606299213" bottom="0.39370078740157483" header="0.31496062992125984" footer="0.31496062992125984"/>
  <pageSetup scale="91" fitToHeight="1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04"/>
  <sheetViews>
    <sheetView topLeftCell="A22" zoomScaleNormal="100" workbookViewId="0"/>
  </sheetViews>
  <sheetFormatPr baseColWidth="10" defaultColWidth="11.42578125" defaultRowHeight="15" x14ac:dyDescent="0.2"/>
  <cols>
    <col min="1" max="4" width="22.7109375" style="493" customWidth="1"/>
    <col min="5" max="6" width="10.5703125" style="493" customWidth="1"/>
    <col min="7" max="7" width="10.5703125" style="494" customWidth="1"/>
    <col min="8" max="8" width="21.7109375" style="493" customWidth="1"/>
    <col min="9" max="9" width="1.42578125" style="8" customWidth="1"/>
    <col min="10" max="10" width="30" style="8" bestFit="1" customWidth="1"/>
    <col min="11" max="11" width="13.85546875" style="8" bestFit="1" customWidth="1"/>
    <col min="12" max="16384" width="11.42578125" style="8"/>
  </cols>
  <sheetData>
    <row r="1" spans="1:8" s="490" customFormat="1" ht="24.75" customHeight="1" x14ac:dyDescent="0.2">
      <c r="A1" s="376" t="s">
        <v>153</v>
      </c>
      <c r="B1" s="377"/>
      <c r="C1" s="377"/>
      <c r="D1" s="377"/>
      <c r="E1" s="377"/>
      <c r="F1" s="377"/>
      <c r="G1" s="377"/>
      <c r="H1" s="377"/>
    </row>
    <row r="2" spans="1:8" s="490" customFormat="1" ht="24.75" customHeight="1" x14ac:dyDescent="0.2">
      <c r="A2" s="376" t="s">
        <v>243</v>
      </c>
      <c r="B2" s="377"/>
      <c r="C2" s="377"/>
      <c r="D2" s="377"/>
      <c r="E2" s="377"/>
      <c r="F2" s="377"/>
      <c r="G2" s="377"/>
      <c r="H2" s="377"/>
    </row>
    <row r="3" spans="1:8" s="490" customFormat="1" ht="17.100000000000001" customHeight="1" x14ac:dyDescent="0.2">
      <c r="A3" s="402" t="s">
        <v>289</v>
      </c>
      <c r="B3" s="377"/>
      <c r="C3" s="377"/>
      <c r="D3" s="377"/>
      <c r="E3" s="377"/>
      <c r="F3" s="377"/>
      <c r="G3" s="377"/>
      <c r="H3" s="377"/>
    </row>
    <row r="4" spans="1:8" s="490" customFormat="1" ht="17.100000000000001" customHeight="1" x14ac:dyDescent="0.2">
      <c r="A4" s="377" t="s">
        <v>1</v>
      </c>
      <c r="B4" s="377"/>
      <c r="C4" s="377"/>
      <c r="D4" s="377"/>
      <c r="E4" s="377"/>
      <c r="F4" s="377"/>
      <c r="G4" s="377"/>
      <c r="H4" s="377"/>
    </row>
    <row r="5" spans="1:8" s="491" customFormat="1" ht="17.100000000000001" customHeight="1" x14ac:dyDescent="0.2">
      <c r="A5" s="376" t="s">
        <v>291</v>
      </c>
      <c r="B5" s="377"/>
      <c r="C5" s="377"/>
      <c r="D5" s="377"/>
      <c r="E5" s="377"/>
      <c r="F5" s="377"/>
      <c r="G5" s="377"/>
      <c r="H5" s="377"/>
    </row>
    <row r="6" spans="1:8" s="493" customFormat="1" ht="6" customHeight="1" x14ac:dyDescent="0.2">
      <c r="A6" s="492"/>
      <c r="G6" s="494"/>
      <c r="H6" s="495"/>
    </row>
    <row r="7" spans="1:8" s="493" customFormat="1" ht="21.75" customHeight="1" x14ac:dyDescent="0.2">
      <c r="A7" s="496" t="s">
        <v>2</v>
      </c>
      <c r="B7" s="497" t="str">
        <f>'Fracción I 2020'!A10</f>
        <v>Elegir Institución en Hoja de trabajo</v>
      </c>
      <c r="C7" s="498"/>
      <c r="D7" s="498"/>
      <c r="E7" s="498"/>
      <c r="F7" s="498"/>
      <c r="G7" s="499"/>
      <c r="H7" s="500"/>
    </row>
    <row r="8" spans="1:8" s="493" customFormat="1" ht="6" customHeight="1" x14ac:dyDescent="0.2">
      <c r="A8" s="492"/>
      <c r="G8" s="494"/>
      <c r="H8" s="494"/>
    </row>
    <row r="9" spans="1:8" s="493" customFormat="1" ht="18" customHeight="1" x14ac:dyDescent="0.2">
      <c r="A9" s="753" t="s">
        <v>290</v>
      </c>
      <c r="B9" s="753"/>
      <c r="C9" s="753"/>
      <c r="D9" s="753"/>
      <c r="G9" s="494"/>
      <c r="H9" s="494"/>
    </row>
    <row r="10" spans="1:8" s="493" customFormat="1" ht="18" customHeight="1" x14ac:dyDescent="0.2">
      <c r="A10" s="753"/>
      <c r="B10" s="753"/>
      <c r="C10" s="753"/>
      <c r="D10" s="753"/>
      <c r="G10" s="494"/>
      <c r="H10" s="501"/>
    </row>
    <row r="11" spans="1:8" s="493" customFormat="1" ht="18" customHeight="1" x14ac:dyDescent="0.2">
      <c r="A11" s="753" t="s">
        <v>245</v>
      </c>
      <c r="B11" s="752" t="s">
        <v>241</v>
      </c>
      <c r="C11" s="752"/>
      <c r="D11" s="752"/>
      <c r="G11" s="494"/>
      <c r="H11" s="501"/>
    </row>
    <row r="12" spans="1:8" s="493" customFormat="1" ht="18" customHeight="1" x14ac:dyDescent="0.2">
      <c r="A12" s="753"/>
      <c r="B12" s="488" t="s">
        <v>276</v>
      </c>
      <c r="C12" s="489" t="s">
        <v>277</v>
      </c>
      <c r="D12" s="489" t="s">
        <v>278</v>
      </c>
      <c r="G12" s="494"/>
      <c r="H12" s="501"/>
    </row>
    <row r="13" spans="1:8" s="502" customFormat="1" ht="6" customHeight="1" x14ac:dyDescent="0.2">
      <c r="A13" s="485"/>
      <c r="B13" s="486"/>
      <c r="C13" s="486"/>
      <c r="D13" s="487"/>
      <c r="G13" s="503"/>
      <c r="H13" s="501"/>
    </row>
    <row r="14" spans="1:8" s="493" customFormat="1" ht="18" customHeight="1" x14ac:dyDescent="0.2">
      <c r="A14" s="405" t="s">
        <v>279</v>
      </c>
      <c r="B14" s="403"/>
      <c r="C14" s="403"/>
      <c r="D14" s="484">
        <f t="shared" ref="D14:D24" si="0">B14+C14</f>
        <v>0</v>
      </c>
      <c r="G14" s="494"/>
      <c r="H14" s="501"/>
    </row>
    <row r="15" spans="1:8" s="493" customFormat="1" ht="18" customHeight="1" x14ac:dyDescent="0.2">
      <c r="A15" s="405" t="s">
        <v>280</v>
      </c>
      <c r="B15" s="403"/>
      <c r="C15" s="403"/>
      <c r="D15" s="484">
        <f t="shared" si="0"/>
        <v>0</v>
      </c>
      <c r="G15" s="494"/>
      <c r="H15" s="501"/>
    </row>
    <row r="16" spans="1:8" s="493" customFormat="1" ht="18" customHeight="1" x14ac:dyDescent="0.2">
      <c r="A16" s="405" t="s">
        <v>281</v>
      </c>
      <c r="B16" s="403"/>
      <c r="C16" s="403"/>
      <c r="D16" s="484">
        <f t="shared" si="0"/>
        <v>0</v>
      </c>
      <c r="G16" s="494"/>
      <c r="H16" s="501"/>
    </row>
    <row r="17" spans="1:8" s="493" customFormat="1" ht="18" customHeight="1" x14ac:dyDescent="0.2">
      <c r="A17" s="405" t="s">
        <v>282</v>
      </c>
      <c r="B17" s="403"/>
      <c r="C17" s="403"/>
      <c r="D17" s="484">
        <f t="shared" si="0"/>
        <v>0</v>
      </c>
      <c r="G17" s="494"/>
      <c r="H17" s="501"/>
    </row>
    <row r="18" spans="1:8" s="493" customFormat="1" ht="18" customHeight="1" x14ac:dyDescent="0.2">
      <c r="A18" s="405" t="s">
        <v>283</v>
      </c>
      <c r="B18" s="403"/>
      <c r="C18" s="403"/>
      <c r="D18" s="484">
        <f t="shared" si="0"/>
        <v>0</v>
      </c>
      <c r="G18" s="494"/>
      <c r="H18" s="501"/>
    </row>
    <row r="19" spans="1:8" s="493" customFormat="1" ht="18" customHeight="1" x14ac:dyDescent="0.2">
      <c r="A19" s="405" t="s">
        <v>284</v>
      </c>
      <c r="B19" s="403"/>
      <c r="C19" s="403"/>
      <c r="D19" s="484">
        <f t="shared" si="0"/>
        <v>0</v>
      </c>
      <c r="G19" s="494"/>
      <c r="H19" s="501"/>
    </row>
    <row r="20" spans="1:8" s="493" customFormat="1" ht="18" customHeight="1" x14ac:dyDescent="0.2">
      <c r="A20" s="405" t="s">
        <v>17</v>
      </c>
      <c r="B20" s="403"/>
      <c r="C20" s="403"/>
      <c r="D20" s="484">
        <f t="shared" si="0"/>
        <v>0</v>
      </c>
      <c r="G20" s="494"/>
      <c r="H20" s="501"/>
    </row>
    <row r="21" spans="1:8" s="493" customFormat="1" ht="18" customHeight="1" x14ac:dyDescent="0.2">
      <c r="A21" s="405" t="s">
        <v>285</v>
      </c>
      <c r="B21" s="403"/>
      <c r="C21" s="403"/>
      <c r="D21" s="484">
        <f t="shared" si="0"/>
        <v>0</v>
      </c>
      <c r="G21" s="494"/>
      <c r="H21" s="501"/>
    </row>
    <row r="22" spans="1:8" s="493" customFormat="1" ht="18" customHeight="1" x14ac:dyDescent="0.2">
      <c r="A22" s="405" t="s">
        <v>285</v>
      </c>
      <c r="B22" s="403"/>
      <c r="C22" s="403"/>
      <c r="D22" s="484">
        <f t="shared" si="0"/>
        <v>0</v>
      </c>
      <c r="G22" s="494"/>
      <c r="H22" s="501"/>
    </row>
    <row r="23" spans="1:8" s="493" customFormat="1" ht="18" customHeight="1" x14ac:dyDescent="0.2">
      <c r="A23" s="405" t="s">
        <v>285</v>
      </c>
      <c r="B23" s="403"/>
      <c r="C23" s="403"/>
      <c r="D23" s="484">
        <f t="shared" si="0"/>
        <v>0</v>
      </c>
      <c r="G23" s="494"/>
      <c r="H23" s="501"/>
    </row>
    <row r="24" spans="1:8" s="493" customFormat="1" ht="18" customHeight="1" x14ac:dyDescent="0.2">
      <c r="A24" s="405"/>
      <c r="B24" s="403"/>
      <c r="C24" s="403"/>
      <c r="D24" s="484">
        <f t="shared" si="0"/>
        <v>0</v>
      </c>
      <c r="G24" s="494"/>
      <c r="H24" s="501"/>
    </row>
    <row r="25" spans="1:8" s="502" customFormat="1" ht="6" customHeight="1" x14ac:dyDescent="0.2">
      <c r="A25" s="485"/>
      <c r="B25" s="486"/>
      <c r="C25" s="486"/>
      <c r="D25" s="487"/>
      <c r="G25" s="503"/>
      <c r="H25" s="501"/>
    </row>
    <row r="26" spans="1:8" s="493" customFormat="1" ht="18" customHeight="1" x14ac:dyDescent="0.2">
      <c r="A26" s="404" t="s">
        <v>43</v>
      </c>
      <c r="B26" s="484">
        <f>SUM(B14:B24)</f>
        <v>0</v>
      </c>
      <c r="C26" s="484">
        <f t="shared" ref="C26:D26" si="1">SUM(C14:C24)</f>
        <v>0</v>
      </c>
      <c r="D26" s="484">
        <f t="shared" si="1"/>
        <v>0</v>
      </c>
      <c r="G26" s="494"/>
      <c r="H26" s="501"/>
    </row>
    <row r="27" spans="1:8" s="493" customFormat="1" ht="6" customHeight="1" x14ac:dyDescent="0.2">
      <c r="A27" s="492"/>
      <c r="G27" s="494"/>
      <c r="H27" s="501"/>
    </row>
    <row r="28" spans="1:8" s="493" customFormat="1" ht="6" customHeight="1" x14ac:dyDescent="0.2">
      <c r="A28" s="492"/>
      <c r="G28" s="494"/>
      <c r="H28" s="501"/>
    </row>
    <row r="29" spans="1:8" s="493" customFormat="1" ht="22.5" customHeight="1" x14ac:dyDescent="0.2">
      <c r="A29" s="754" t="s">
        <v>245</v>
      </c>
      <c r="B29" s="754" t="s">
        <v>247</v>
      </c>
      <c r="C29" s="754" t="s">
        <v>248</v>
      </c>
      <c r="D29" s="757" t="s">
        <v>246</v>
      </c>
      <c r="E29" s="759" t="s">
        <v>241</v>
      </c>
      <c r="F29" s="760"/>
      <c r="G29" s="761"/>
      <c r="H29" s="757" t="s">
        <v>242</v>
      </c>
    </row>
    <row r="30" spans="1:8" s="493" customFormat="1" ht="22.5" customHeight="1" x14ac:dyDescent="0.2">
      <c r="A30" s="755"/>
      <c r="B30" s="756"/>
      <c r="C30" s="756"/>
      <c r="D30" s="758"/>
      <c r="E30" s="504" t="s">
        <v>276</v>
      </c>
      <c r="F30" s="504" t="s">
        <v>277</v>
      </c>
      <c r="G30" s="504" t="s">
        <v>278</v>
      </c>
      <c r="H30" s="758"/>
    </row>
    <row r="31" spans="1:8" ht="6" customHeight="1" x14ac:dyDescent="0.2">
      <c r="A31" s="505"/>
      <c r="B31" s="505"/>
      <c r="C31" s="505"/>
      <c r="D31" s="506"/>
      <c r="E31" s="506"/>
      <c r="F31" s="506"/>
      <c r="G31" s="507"/>
      <c r="H31" s="507"/>
    </row>
    <row r="32" spans="1:8" ht="18" customHeight="1" x14ac:dyDescent="0.2">
      <c r="A32" s="508"/>
      <c r="B32" s="508"/>
      <c r="C32" s="508"/>
      <c r="D32" s="509"/>
      <c r="E32" s="509"/>
      <c r="F32" s="509"/>
      <c r="G32" s="484">
        <f t="shared" ref="G32:G47" si="2">E32+F32</f>
        <v>0</v>
      </c>
      <c r="H32" s="510"/>
    </row>
    <row r="33" spans="1:8" ht="18" customHeight="1" x14ac:dyDescent="0.2">
      <c r="A33" s="508"/>
      <c r="B33" s="508"/>
      <c r="C33" s="508"/>
      <c r="D33" s="509"/>
      <c r="E33" s="509"/>
      <c r="F33" s="509"/>
      <c r="G33" s="484">
        <f t="shared" si="2"/>
        <v>0</v>
      </c>
      <c r="H33" s="510"/>
    </row>
    <row r="34" spans="1:8" ht="18" customHeight="1" x14ac:dyDescent="0.2">
      <c r="A34" s="508"/>
      <c r="B34" s="508"/>
      <c r="C34" s="508"/>
      <c r="D34" s="509"/>
      <c r="E34" s="509"/>
      <c r="F34" s="509"/>
      <c r="G34" s="484">
        <f t="shared" si="2"/>
        <v>0</v>
      </c>
      <c r="H34" s="510"/>
    </row>
    <row r="35" spans="1:8" ht="18" customHeight="1" x14ac:dyDescent="0.2">
      <c r="A35" s="508"/>
      <c r="B35" s="508"/>
      <c r="C35" s="508"/>
      <c r="D35" s="509"/>
      <c r="E35" s="509"/>
      <c r="F35" s="509"/>
      <c r="G35" s="484">
        <f t="shared" si="2"/>
        <v>0</v>
      </c>
      <c r="H35" s="510"/>
    </row>
    <row r="36" spans="1:8" ht="18" customHeight="1" x14ac:dyDescent="0.2">
      <c r="A36" s="508"/>
      <c r="B36" s="508"/>
      <c r="C36" s="508"/>
      <c r="D36" s="509"/>
      <c r="E36" s="509"/>
      <c r="F36" s="509"/>
      <c r="G36" s="484">
        <f t="shared" si="2"/>
        <v>0</v>
      </c>
      <c r="H36" s="510"/>
    </row>
    <row r="37" spans="1:8" ht="18" customHeight="1" x14ac:dyDescent="0.2">
      <c r="A37" s="508"/>
      <c r="B37" s="508"/>
      <c r="C37" s="508"/>
      <c r="D37" s="509"/>
      <c r="E37" s="509"/>
      <c r="F37" s="509"/>
      <c r="G37" s="484">
        <f t="shared" si="2"/>
        <v>0</v>
      </c>
      <c r="H37" s="510"/>
    </row>
    <row r="38" spans="1:8" ht="18" customHeight="1" x14ac:dyDescent="0.2">
      <c r="A38" s="508"/>
      <c r="B38" s="508"/>
      <c r="C38" s="508"/>
      <c r="D38" s="509"/>
      <c r="E38" s="509"/>
      <c r="F38" s="509"/>
      <c r="G38" s="484">
        <f t="shared" si="2"/>
        <v>0</v>
      </c>
      <c r="H38" s="510"/>
    </row>
    <row r="39" spans="1:8" ht="18" customHeight="1" x14ac:dyDescent="0.2">
      <c r="A39" s="508"/>
      <c r="B39" s="508"/>
      <c r="C39" s="508"/>
      <c r="D39" s="509"/>
      <c r="E39" s="509"/>
      <c r="F39" s="509"/>
      <c r="G39" s="484">
        <f t="shared" si="2"/>
        <v>0</v>
      </c>
      <c r="H39" s="510"/>
    </row>
    <row r="40" spans="1:8" ht="18" customHeight="1" x14ac:dyDescent="0.2">
      <c r="A40" s="508"/>
      <c r="B40" s="508"/>
      <c r="C40" s="508"/>
      <c r="D40" s="509"/>
      <c r="E40" s="509"/>
      <c r="F40" s="509"/>
      <c r="G40" s="484">
        <f t="shared" si="2"/>
        <v>0</v>
      </c>
      <c r="H40" s="510"/>
    </row>
    <row r="41" spans="1:8" x14ac:dyDescent="0.2">
      <c r="A41" s="508"/>
      <c r="B41" s="508"/>
      <c r="C41" s="508"/>
      <c r="D41" s="509"/>
      <c r="E41" s="509"/>
      <c r="F41" s="509"/>
      <c r="G41" s="484">
        <f t="shared" si="2"/>
        <v>0</v>
      </c>
      <c r="H41" s="510"/>
    </row>
    <row r="42" spans="1:8" ht="18" customHeight="1" x14ac:dyDescent="0.2">
      <c r="A42" s="508"/>
      <c r="B42" s="508"/>
      <c r="C42" s="508"/>
      <c r="D42" s="509"/>
      <c r="E42" s="509"/>
      <c r="F42" s="509"/>
      <c r="G42" s="484">
        <f t="shared" si="2"/>
        <v>0</v>
      </c>
      <c r="H42" s="510"/>
    </row>
    <row r="43" spans="1:8" x14ac:dyDescent="0.2">
      <c r="A43" s="508"/>
      <c r="B43" s="508"/>
      <c r="C43" s="508"/>
      <c r="D43" s="509"/>
      <c r="E43" s="509"/>
      <c r="F43" s="509"/>
      <c r="G43" s="484">
        <f t="shared" si="2"/>
        <v>0</v>
      </c>
      <c r="H43" s="510"/>
    </row>
    <row r="44" spans="1:8" x14ac:dyDescent="0.2">
      <c r="A44" s="508"/>
      <c r="B44" s="508"/>
      <c r="C44" s="508"/>
      <c r="D44" s="509"/>
      <c r="E44" s="509"/>
      <c r="F44" s="509"/>
      <c r="G44" s="484">
        <f t="shared" si="2"/>
        <v>0</v>
      </c>
      <c r="H44" s="510"/>
    </row>
    <row r="45" spans="1:8" x14ac:dyDescent="0.2">
      <c r="A45" s="508"/>
      <c r="B45" s="508"/>
      <c r="C45" s="508"/>
      <c r="D45" s="509"/>
      <c r="E45" s="509"/>
      <c r="F45" s="509"/>
      <c r="G45" s="484">
        <f t="shared" si="2"/>
        <v>0</v>
      </c>
      <c r="H45" s="510"/>
    </row>
    <row r="46" spans="1:8" x14ac:dyDescent="0.2">
      <c r="A46" s="508"/>
      <c r="B46" s="508"/>
      <c r="C46" s="508"/>
      <c r="D46" s="509"/>
      <c r="E46" s="509"/>
      <c r="F46" s="509"/>
      <c r="G46" s="484">
        <f t="shared" si="2"/>
        <v>0</v>
      </c>
      <c r="H46" s="510"/>
    </row>
    <row r="47" spans="1:8" x14ac:dyDescent="0.2">
      <c r="A47" s="508"/>
      <c r="B47" s="508"/>
      <c r="C47" s="508"/>
      <c r="D47" s="509"/>
      <c r="E47" s="509"/>
      <c r="F47" s="509"/>
      <c r="G47" s="484">
        <f t="shared" si="2"/>
        <v>0</v>
      </c>
      <c r="H47" s="510"/>
    </row>
    <row r="48" spans="1:8" ht="6" customHeight="1" x14ac:dyDescent="0.2">
      <c r="D48" s="494"/>
      <c r="E48" s="494"/>
      <c r="F48" s="494"/>
      <c r="G48" s="511"/>
      <c r="H48" s="512"/>
    </row>
    <row r="49" spans="1:8" x14ac:dyDescent="0.2">
      <c r="D49" s="513" t="s">
        <v>43</v>
      </c>
      <c r="E49" s="514">
        <f>SUM(E32:E47)</f>
        <v>0</v>
      </c>
      <c r="F49" s="514">
        <f>SUM(F32:F47)</f>
        <v>0</v>
      </c>
      <c r="G49" s="514">
        <f>SUM(G32:G47)</f>
        <v>0</v>
      </c>
      <c r="H49" s="515"/>
    </row>
    <row r="50" spans="1:8" x14ac:dyDescent="0.2">
      <c r="D50" s="494"/>
      <c r="E50" s="494"/>
      <c r="F50" s="494"/>
      <c r="G50" s="493"/>
    </row>
    <row r="51" spans="1:8" x14ac:dyDescent="0.2">
      <c r="D51" s="494"/>
      <c r="E51" s="494"/>
      <c r="F51" s="494"/>
      <c r="G51" s="493"/>
    </row>
    <row r="52" spans="1:8" ht="12.75" customHeight="1" x14ac:dyDescent="0.2">
      <c r="D52" s="494"/>
      <c r="E52" s="494"/>
      <c r="F52" s="494"/>
      <c r="G52" s="493"/>
    </row>
    <row r="53" spans="1:8" ht="28.5" customHeight="1" x14ac:dyDescent="0.2">
      <c r="A53" s="751" t="s">
        <v>296</v>
      </c>
      <c r="B53" s="751"/>
      <c r="C53" s="751"/>
      <c r="D53" s="751"/>
      <c r="E53" s="751"/>
      <c r="F53" s="751"/>
      <c r="G53" s="751"/>
      <c r="H53" s="751"/>
    </row>
    <row r="54" spans="1:8" x14ac:dyDescent="0.2">
      <c r="E54" s="494"/>
      <c r="F54" s="494"/>
      <c r="G54" s="493"/>
    </row>
    <row r="55" spans="1:8" x14ac:dyDescent="0.2">
      <c r="E55" s="494"/>
      <c r="F55" s="494"/>
      <c r="G55" s="493"/>
    </row>
    <row r="56" spans="1:8" x14ac:dyDescent="0.2">
      <c r="E56" s="494"/>
      <c r="F56" s="494"/>
      <c r="G56" s="493"/>
    </row>
    <row r="57" spans="1:8" x14ac:dyDescent="0.2">
      <c r="E57" s="494"/>
      <c r="F57" s="494"/>
      <c r="G57" s="493"/>
    </row>
    <row r="58" spans="1:8" x14ac:dyDescent="0.2">
      <c r="E58" s="494"/>
      <c r="F58" s="494"/>
      <c r="G58" s="493"/>
    </row>
    <row r="59" spans="1:8" x14ac:dyDescent="0.2">
      <c r="E59" s="494"/>
      <c r="F59" s="494"/>
      <c r="G59" s="493"/>
    </row>
    <row r="60" spans="1:8" x14ac:dyDescent="0.2">
      <c r="E60" s="494"/>
      <c r="F60" s="494"/>
      <c r="G60" s="493"/>
    </row>
    <row r="61" spans="1:8" x14ac:dyDescent="0.2">
      <c r="E61" s="494"/>
      <c r="F61" s="494"/>
      <c r="G61" s="493"/>
    </row>
    <row r="62" spans="1:8" x14ac:dyDescent="0.2">
      <c r="E62" s="494"/>
      <c r="F62" s="494"/>
      <c r="G62" s="493"/>
    </row>
    <row r="63" spans="1:8" x14ac:dyDescent="0.2">
      <c r="E63" s="494"/>
      <c r="F63" s="494"/>
      <c r="G63" s="493"/>
    </row>
    <row r="64" spans="1:8" x14ac:dyDescent="0.2">
      <c r="E64" s="494"/>
      <c r="F64" s="494"/>
      <c r="G64" s="493"/>
    </row>
    <row r="65" spans="4:7" x14ac:dyDescent="0.2">
      <c r="E65" s="494"/>
      <c r="F65" s="494"/>
      <c r="G65" s="493"/>
    </row>
    <row r="66" spans="4:7" x14ac:dyDescent="0.2">
      <c r="E66" s="494"/>
      <c r="F66" s="494"/>
      <c r="G66" s="493"/>
    </row>
    <row r="67" spans="4:7" x14ac:dyDescent="0.2">
      <c r="E67" s="494"/>
      <c r="F67" s="494"/>
      <c r="G67" s="493"/>
    </row>
    <row r="68" spans="4:7" x14ac:dyDescent="0.2">
      <c r="D68" s="494"/>
      <c r="E68" s="494"/>
      <c r="F68" s="494"/>
      <c r="G68" s="493"/>
    </row>
    <row r="69" spans="4:7" x14ac:dyDescent="0.2">
      <c r="D69" s="494"/>
      <c r="E69" s="494"/>
      <c r="F69" s="494"/>
      <c r="G69" s="493"/>
    </row>
    <row r="70" spans="4:7" x14ac:dyDescent="0.2">
      <c r="D70" s="494"/>
      <c r="E70" s="494"/>
      <c r="F70" s="494"/>
      <c r="G70" s="493"/>
    </row>
    <row r="71" spans="4:7" x14ac:dyDescent="0.2">
      <c r="D71" s="494"/>
      <c r="E71" s="494"/>
      <c r="F71" s="494"/>
      <c r="G71" s="493"/>
    </row>
    <row r="72" spans="4:7" x14ac:dyDescent="0.2">
      <c r="D72" s="494"/>
      <c r="E72" s="494"/>
      <c r="F72" s="494"/>
      <c r="G72" s="493"/>
    </row>
    <row r="73" spans="4:7" x14ac:dyDescent="0.2">
      <c r="D73" s="494"/>
      <c r="E73" s="494"/>
      <c r="F73" s="494"/>
      <c r="G73" s="493"/>
    </row>
    <row r="74" spans="4:7" x14ac:dyDescent="0.2">
      <c r="D74" s="494"/>
      <c r="E74" s="494"/>
      <c r="F74" s="494"/>
      <c r="G74" s="493"/>
    </row>
    <row r="75" spans="4:7" x14ac:dyDescent="0.2">
      <c r="D75" s="494"/>
      <c r="E75" s="494"/>
      <c r="F75" s="494"/>
      <c r="G75" s="493"/>
    </row>
    <row r="76" spans="4:7" x14ac:dyDescent="0.2">
      <c r="D76" s="494"/>
      <c r="E76" s="494"/>
      <c r="F76" s="494"/>
      <c r="G76" s="493"/>
    </row>
    <row r="77" spans="4:7" x14ac:dyDescent="0.2">
      <c r="D77" s="494"/>
      <c r="E77" s="494"/>
      <c r="F77" s="494"/>
      <c r="G77" s="493"/>
    </row>
    <row r="78" spans="4:7" x14ac:dyDescent="0.2">
      <c r="D78" s="494"/>
      <c r="E78" s="494"/>
      <c r="F78" s="494"/>
      <c r="G78" s="493"/>
    </row>
    <row r="79" spans="4:7" x14ac:dyDescent="0.2">
      <c r="D79" s="494"/>
      <c r="E79" s="494"/>
      <c r="F79" s="494"/>
      <c r="G79" s="493"/>
    </row>
    <row r="80" spans="4:7" x14ac:dyDescent="0.2">
      <c r="D80" s="494"/>
      <c r="E80" s="494"/>
      <c r="F80" s="494"/>
      <c r="G80" s="493"/>
    </row>
    <row r="81" spans="4:7" x14ac:dyDescent="0.2">
      <c r="D81" s="494"/>
      <c r="E81" s="494"/>
      <c r="F81" s="494"/>
      <c r="G81" s="493"/>
    </row>
    <row r="82" spans="4:7" x14ac:dyDescent="0.2">
      <c r="D82" s="494"/>
      <c r="E82" s="494"/>
      <c r="F82" s="494"/>
      <c r="G82" s="493"/>
    </row>
    <row r="83" spans="4:7" x14ac:dyDescent="0.2">
      <c r="D83" s="494"/>
      <c r="E83" s="494"/>
      <c r="F83" s="494"/>
      <c r="G83" s="493"/>
    </row>
    <row r="84" spans="4:7" x14ac:dyDescent="0.2">
      <c r="D84" s="494"/>
      <c r="E84" s="494"/>
      <c r="F84" s="494"/>
      <c r="G84" s="493"/>
    </row>
    <row r="85" spans="4:7" x14ac:dyDescent="0.2">
      <c r="D85" s="494"/>
      <c r="E85" s="494"/>
      <c r="F85" s="494"/>
      <c r="G85" s="493"/>
    </row>
    <row r="86" spans="4:7" x14ac:dyDescent="0.2">
      <c r="D86" s="494"/>
      <c r="E86" s="494"/>
      <c r="F86" s="494"/>
      <c r="G86" s="493"/>
    </row>
    <row r="87" spans="4:7" x14ac:dyDescent="0.2">
      <c r="D87" s="494"/>
      <c r="E87" s="494"/>
      <c r="F87" s="494"/>
      <c r="G87" s="493"/>
    </row>
    <row r="88" spans="4:7" x14ac:dyDescent="0.2">
      <c r="D88" s="494"/>
      <c r="E88" s="494"/>
      <c r="F88" s="494"/>
      <c r="G88" s="493"/>
    </row>
    <row r="89" spans="4:7" x14ac:dyDescent="0.2">
      <c r="D89" s="494"/>
      <c r="E89" s="494"/>
      <c r="F89" s="494"/>
      <c r="G89" s="493"/>
    </row>
    <row r="90" spans="4:7" x14ac:dyDescent="0.2">
      <c r="D90" s="494"/>
      <c r="E90" s="494"/>
      <c r="F90" s="494"/>
      <c r="G90" s="493"/>
    </row>
    <row r="91" spans="4:7" x14ac:dyDescent="0.2">
      <c r="D91" s="494"/>
      <c r="E91" s="494"/>
      <c r="F91" s="494"/>
      <c r="G91" s="493"/>
    </row>
    <row r="92" spans="4:7" x14ac:dyDescent="0.2">
      <c r="D92" s="494"/>
      <c r="E92" s="494"/>
      <c r="F92" s="494"/>
      <c r="G92" s="493"/>
    </row>
    <row r="93" spans="4:7" x14ac:dyDescent="0.2">
      <c r="D93" s="494"/>
      <c r="E93" s="494"/>
      <c r="F93" s="494"/>
      <c r="G93" s="493"/>
    </row>
    <row r="94" spans="4:7" x14ac:dyDescent="0.2">
      <c r="D94" s="494"/>
      <c r="E94" s="494"/>
      <c r="F94" s="494"/>
      <c r="G94" s="493"/>
    </row>
    <row r="95" spans="4:7" x14ac:dyDescent="0.2">
      <c r="D95" s="494"/>
      <c r="E95" s="494"/>
      <c r="F95" s="494"/>
      <c r="G95" s="493"/>
    </row>
    <row r="96" spans="4:7" x14ac:dyDescent="0.2">
      <c r="D96" s="494"/>
      <c r="E96" s="494"/>
      <c r="F96" s="494"/>
      <c r="G96" s="493"/>
    </row>
    <row r="97" spans="4:7" x14ac:dyDescent="0.2">
      <c r="D97" s="494"/>
      <c r="E97" s="494"/>
      <c r="F97" s="494"/>
      <c r="G97" s="493"/>
    </row>
    <row r="98" spans="4:7" x14ac:dyDescent="0.2">
      <c r="D98" s="494"/>
      <c r="E98" s="494"/>
      <c r="F98" s="494"/>
      <c r="G98" s="493"/>
    </row>
    <row r="99" spans="4:7" x14ac:dyDescent="0.2">
      <c r="D99" s="494"/>
      <c r="E99" s="494"/>
      <c r="F99" s="494"/>
      <c r="G99" s="493"/>
    </row>
    <row r="100" spans="4:7" x14ac:dyDescent="0.2">
      <c r="D100" s="494"/>
      <c r="E100" s="494"/>
      <c r="F100" s="494"/>
      <c r="G100" s="493"/>
    </row>
    <row r="101" spans="4:7" x14ac:dyDescent="0.2">
      <c r="D101" s="494"/>
      <c r="E101" s="494"/>
      <c r="F101" s="494"/>
      <c r="G101" s="493"/>
    </row>
    <row r="102" spans="4:7" x14ac:dyDescent="0.2">
      <c r="D102" s="494"/>
      <c r="E102" s="494"/>
      <c r="F102" s="494"/>
      <c r="G102" s="493"/>
    </row>
    <row r="103" spans="4:7" x14ac:dyDescent="0.2">
      <c r="D103" s="494"/>
      <c r="E103" s="494"/>
      <c r="F103" s="494"/>
      <c r="G103" s="493"/>
    </row>
    <row r="104" spans="4:7" x14ac:dyDescent="0.2">
      <c r="D104" s="494"/>
      <c r="E104" s="494"/>
      <c r="F104" s="494"/>
      <c r="G104" s="493"/>
    </row>
    <row r="105" spans="4:7" x14ac:dyDescent="0.2">
      <c r="D105" s="494"/>
      <c r="E105" s="494"/>
      <c r="F105" s="494"/>
      <c r="G105" s="493"/>
    </row>
    <row r="106" spans="4:7" x14ac:dyDescent="0.2">
      <c r="D106" s="494"/>
      <c r="E106" s="494"/>
      <c r="F106" s="494"/>
      <c r="G106" s="493"/>
    </row>
    <row r="107" spans="4:7" x14ac:dyDescent="0.2">
      <c r="D107" s="494"/>
      <c r="E107" s="494"/>
      <c r="F107" s="494"/>
      <c r="G107" s="493"/>
    </row>
    <row r="108" spans="4:7" x14ac:dyDescent="0.2">
      <c r="D108" s="494"/>
      <c r="E108" s="494"/>
      <c r="F108" s="494"/>
      <c r="G108" s="493"/>
    </row>
    <row r="109" spans="4:7" x14ac:dyDescent="0.2">
      <c r="D109" s="494"/>
      <c r="E109" s="494"/>
      <c r="F109" s="494"/>
      <c r="G109" s="493"/>
    </row>
    <row r="110" spans="4:7" x14ac:dyDescent="0.2">
      <c r="D110" s="494"/>
      <c r="E110" s="494"/>
      <c r="F110" s="494"/>
      <c r="G110" s="493"/>
    </row>
    <row r="111" spans="4:7" x14ac:dyDescent="0.2">
      <c r="D111" s="494"/>
      <c r="E111" s="494"/>
      <c r="F111" s="494"/>
      <c r="G111" s="493"/>
    </row>
    <row r="112" spans="4:7" x14ac:dyDescent="0.2">
      <c r="D112" s="494"/>
      <c r="E112" s="494"/>
      <c r="F112" s="494"/>
      <c r="G112" s="493"/>
    </row>
    <row r="113" spans="4:7" x14ac:dyDescent="0.2">
      <c r="D113" s="494"/>
      <c r="E113" s="494"/>
      <c r="F113" s="494"/>
      <c r="G113" s="493"/>
    </row>
    <row r="114" spans="4:7" x14ac:dyDescent="0.2">
      <c r="D114" s="494"/>
      <c r="E114" s="494"/>
      <c r="F114" s="494"/>
      <c r="G114" s="493"/>
    </row>
    <row r="115" spans="4:7" x14ac:dyDescent="0.2">
      <c r="D115" s="494"/>
      <c r="E115" s="494"/>
      <c r="F115" s="494"/>
      <c r="G115" s="493"/>
    </row>
    <row r="116" spans="4:7" x14ac:dyDescent="0.2">
      <c r="D116" s="494"/>
      <c r="E116" s="494"/>
      <c r="F116" s="494"/>
      <c r="G116" s="493"/>
    </row>
    <row r="117" spans="4:7" x14ac:dyDescent="0.2">
      <c r="D117" s="494"/>
      <c r="E117" s="494"/>
      <c r="F117" s="494"/>
      <c r="G117" s="493"/>
    </row>
    <row r="118" spans="4:7" x14ac:dyDescent="0.2">
      <c r="D118" s="494"/>
      <c r="E118" s="494"/>
      <c r="F118" s="494"/>
      <c r="G118" s="493"/>
    </row>
    <row r="119" spans="4:7" x14ac:dyDescent="0.2">
      <c r="D119" s="494"/>
      <c r="E119" s="494"/>
      <c r="F119" s="494"/>
      <c r="G119" s="493"/>
    </row>
    <row r="120" spans="4:7" x14ac:dyDescent="0.2">
      <c r="D120" s="494"/>
      <c r="E120" s="494"/>
      <c r="F120" s="494"/>
      <c r="G120" s="493"/>
    </row>
    <row r="121" spans="4:7" x14ac:dyDescent="0.2">
      <c r="D121" s="494"/>
      <c r="E121" s="494"/>
      <c r="F121" s="494"/>
      <c r="G121" s="493"/>
    </row>
    <row r="122" spans="4:7" x14ac:dyDescent="0.2">
      <c r="D122" s="494"/>
      <c r="E122" s="494"/>
      <c r="F122" s="494"/>
      <c r="G122" s="493"/>
    </row>
    <row r="123" spans="4:7" x14ac:dyDescent="0.2">
      <c r="D123" s="494"/>
      <c r="E123" s="494"/>
      <c r="F123" s="494"/>
      <c r="G123" s="493"/>
    </row>
    <row r="124" spans="4:7" x14ac:dyDescent="0.2">
      <c r="D124" s="494"/>
      <c r="E124" s="494"/>
      <c r="F124" s="494"/>
      <c r="G124" s="493"/>
    </row>
    <row r="125" spans="4:7" x14ac:dyDescent="0.2">
      <c r="D125" s="494"/>
      <c r="E125" s="494"/>
      <c r="F125" s="494"/>
      <c r="G125" s="493"/>
    </row>
    <row r="126" spans="4:7" x14ac:dyDescent="0.2">
      <c r="D126" s="494"/>
      <c r="E126" s="494"/>
      <c r="F126" s="494"/>
      <c r="G126" s="493"/>
    </row>
    <row r="127" spans="4:7" x14ac:dyDescent="0.2">
      <c r="D127" s="494"/>
      <c r="E127" s="494"/>
      <c r="F127" s="494"/>
      <c r="G127" s="493"/>
    </row>
    <row r="128" spans="4:7" x14ac:dyDescent="0.2">
      <c r="D128" s="494"/>
      <c r="E128" s="494"/>
      <c r="F128" s="494"/>
      <c r="G128" s="493"/>
    </row>
    <row r="129" spans="4:7" x14ac:dyDescent="0.2">
      <c r="D129" s="494"/>
      <c r="E129" s="494"/>
      <c r="F129" s="494"/>
      <c r="G129" s="493"/>
    </row>
    <row r="130" spans="4:7" x14ac:dyDescent="0.2">
      <c r="D130" s="494"/>
      <c r="E130" s="494"/>
      <c r="F130" s="494"/>
      <c r="G130" s="493"/>
    </row>
    <row r="131" spans="4:7" x14ac:dyDescent="0.2">
      <c r="D131" s="494"/>
      <c r="E131" s="494"/>
      <c r="F131" s="494"/>
      <c r="G131" s="493"/>
    </row>
    <row r="132" spans="4:7" x14ac:dyDescent="0.2">
      <c r="D132" s="494"/>
      <c r="E132" s="494"/>
      <c r="F132" s="494"/>
      <c r="G132" s="493"/>
    </row>
    <row r="133" spans="4:7" x14ac:dyDescent="0.2">
      <c r="D133" s="494"/>
      <c r="E133" s="494"/>
      <c r="F133" s="494"/>
      <c r="G133" s="493"/>
    </row>
    <row r="134" spans="4:7" x14ac:dyDescent="0.2">
      <c r="D134" s="494"/>
      <c r="E134" s="494"/>
      <c r="F134" s="494"/>
      <c r="G134" s="493"/>
    </row>
    <row r="135" spans="4:7" x14ac:dyDescent="0.2">
      <c r="D135" s="494"/>
      <c r="E135" s="494"/>
      <c r="F135" s="494"/>
      <c r="G135" s="493"/>
    </row>
    <row r="136" spans="4:7" x14ac:dyDescent="0.2">
      <c r="D136" s="494"/>
      <c r="E136" s="494"/>
      <c r="F136" s="494"/>
      <c r="G136" s="493"/>
    </row>
    <row r="137" spans="4:7" x14ac:dyDescent="0.2">
      <c r="D137" s="494"/>
      <c r="E137" s="494"/>
      <c r="F137" s="494"/>
      <c r="G137" s="493"/>
    </row>
    <row r="138" spans="4:7" x14ac:dyDescent="0.2">
      <c r="D138" s="494"/>
      <c r="E138" s="494"/>
      <c r="F138" s="494"/>
      <c r="G138" s="493"/>
    </row>
    <row r="139" spans="4:7" x14ac:dyDescent="0.2">
      <c r="D139" s="494"/>
      <c r="E139" s="494"/>
      <c r="F139" s="494"/>
      <c r="G139" s="493"/>
    </row>
    <row r="140" spans="4:7" x14ac:dyDescent="0.2">
      <c r="D140" s="494"/>
      <c r="E140" s="494"/>
      <c r="F140" s="494"/>
      <c r="G140" s="493"/>
    </row>
    <row r="141" spans="4:7" x14ac:dyDescent="0.2">
      <c r="D141" s="494"/>
      <c r="E141" s="494"/>
      <c r="F141" s="494"/>
      <c r="G141" s="493"/>
    </row>
    <row r="142" spans="4:7" x14ac:dyDescent="0.2">
      <c r="D142" s="494"/>
      <c r="E142" s="494"/>
      <c r="F142" s="494"/>
      <c r="G142" s="493"/>
    </row>
    <row r="143" spans="4:7" x14ac:dyDescent="0.2">
      <c r="D143" s="494"/>
      <c r="E143" s="494"/>
      <c r="F143" s="494"/>
      <c r="G143" s="493"/>
    </row>
    <row r="144" spans="4:7" x14ac:dyDescent="0.2">
      <c r="D144" s="494"/>
      <c r="E144" s="494"/>
      <c r="F144" s="494"/>
      <c r="G144" s="493"/>
    </row>
    <row r="145" spans="4:7" x14ac:dyDescent="0.2">
      <c r="D145" s="494"/>
      <c r="E145" s="494"/>
      <c r="F145" s="494"/>
      <c r="G145" s="493"/>
    </row>
    <row r="146" spans="4:7" x14ac:dyDescent="0.2">
      <c r="D146" s="494"/>
      <c r="E146" s="494"/>
      <c r="F146" s="494"/>
      <c r="G146" s="493"/>
    </row>
    <row r="147" spans="4:7" x14ac:dyDescent="0.2">
      <c r="D147" s="494"/>
      <c r="E147" s="494"/>
      <c r="F147" s="494"/>
      <c r="G147" s="493"/>
    </row>
    <row r="148" spans="4:7" x14ac:dyDescent="0.2">
      <c r="D148" s="494"/>
      <c r="E148" s="494"/>
      <c r="F148" s="494"/>
      <c r="G148" s="493"/>
    </row>
    <row r="149" spans="4:7" x14ac:dyDescent="0.2">
      <c r="D149" s="494"/>
      <c r="E149" s="494"/>
      <c r="F149" s="494"/>
      <c r="G149" s="493"/>
    </row>
    <row r="150" spans="4:7" x14ac:dyDescent="0.2">
      <c r="D150" s="494"/>
      <c r="E150" s="494"/>
      <c r="F150" s="494"/>
      <c r="G150" s="493"/>
    </row>
    <row r="151" spans="4:7" x14ac:dyDescent="0.2">
      <c r="D151" s="494"/>
      <c r="E151" s="494"/>
      <c r="F151" s="494"/>
      <c r="G151" s="493"/>
    </row>
    <row r="152" spans="4:7" x14ac:dyDescent="0.2">
      <c r="D152" s="494"/>
      <c r="E152" s="494"/>
      <c r="F152" s="494"/>
      <c r="G152" s="493"/>
    </row>
    <row r="153" spans="4:7" x14ac:dyDescent="0.2">
      <c r="D153" s="494"/>
      <c r="E153" s="494"/>
      <c r="F153" s="494"/>
      <c r="G153" s="493"/>
    </row>
    <row r="154" spans="4:7" x14ac:dyDescent="0.2">
      <c r="D154" s="494"/>
      <c r="E154" s="494"/>
      <c r="F154" s="494"/>
      <c r="G154" s="493"/>
    </row>
    <row r="155" spans="4:7" x14ac:dyDescent="0.2">
      <c r="D155" s="494"/>
      <c r="E155" s="494"/>
      <c r="F155" s="494"/>
      <c r="G155" s="493"/>
    </row>
    <row r="156" spans="4:7" x14ac:dyDescent="0.2">
      <c r="D156" s="494"/>
      <c r="E156" s="494"/>
      <c r="F156" s="494"/>
      <c r="G156" s="493"/>
    </row>
    <row r="157" spans="4:7" x14ac:dyDescent="0.2">
      <c r="D157" s="494"/>
      <c r="E157" s="494"/>
      <c r="F157" s="494"/>
      <c r="G157" s="493"/>
    </row>
    <row r="158" spans="4:7" x14ac:dyDescent="0.2">
      <c r="D158" s="494"/>
      <c r="E158" s="494"/>
      <c r="F158" s="494"/>
      <c r="G158" s="493"/>
    </row>
    <row r="159" spans="4:7" x14ac:dyDescent="0.2">
      <c r="D159" s="494"/>
      <c r="E159" s="494"/>
      <c r="F159" s="494"/>
      <c r="G159" s="493"/>
    </row>
    <row r="160" spans="4:7" x14ac:dyDescent="0.2">
      <c r="D160" s="494"/>
      <c r="E160" s="494"/>
      <c r="F160" s="494"/>
      <c r="G160" s="493"/>
    </row>
    <row r="161" spans="4:7" x14ac:dyDescent="0.2">
      <c r="D161" s="494"/>
      <c r="E161" s="494"/>
      <c r="F161" s="494"/>
      <c r="G161" s="493"/>
    </row>
    <row r="162" spans="4:7" x14ac:dyDescent="0.2">
      <c r="D162" s="494"/>
      <c r="E162" s="494"/>
      <c r="F162" s="494"/>
      <c r="G162" s="493"/>
    </row>
    <row r="163" spans="4:7" x14ac:dyDescent="0.2">
      <c r="D163" s="494"/>
      <c r="E163" s="494"/>
      <c r="F163" s="494"/>
      <c r="G163" s="493"/>
    </row>
    <row r="164" spans="4:7" x14ac:dyDescent="0.2">
      <c r="D164" s="494"/>
      <c r="E164" s="494"/>
      <c r="F164" s="494"/>
      <c r="G164" s="493"/>
    </row>
    <row r="165" spans="4:7" x14ac:dyDescent="0.2">
      <c r="D165" s="494"/>
      <c r="E165" s="494"/>
      <c r="F165" s="494"/>
      <c r="G165" s="493"/>
    </row>
    <row r="166" spans="4:7" x14ac:dyDescent="0.2">
      <c r="D166" s="494"/>
      <c r="E166" s="494"/>
      <c r="F166" s="494"/>
      <c r="G166" s="493"/>
    </row>
    <row r="167" spans="4:7" x14ac:dyDescent="0.2">
      <c r="D167" s="494"/>
      <c r="E167" s="494"/>
      <c r="F167" s="494"/>
      <c r="G167" s="493"/>
    </row>
    <row r="168" spans="4:7" x14ac:dyDescent="0.2">
      <c r="D168" s="494"/>
      <c r="E168" s="494"/>
      <c r="F168" s="494"/>
      <c r="G168" s="493"/>
    </row>
    <row r="169" spans="4:7" x14ac:dyDescent="0.2">
      <c r="D169" s="494"/>
      <c r="E169" s="494"/>
      <c r="F169" s="494"/>
      <c r="G169" s="493"/>
    </row>
    <row r="170" spans="4:7" x14ac:dyDescent="0.2">
      <c r="D170" s="494"/>
      <c r="E170" s="494"/>
      <c r="F170" s="494"/>
      <c r="G170" s="493"/>
    </row>
    <row r="171" spans="4:7" x14ac:dyDescent="0.2">
      <c r="D171" s="494"/>
      <c r="E171" s="494"/>
      <c r="F171" s="494"/>
      <c r="G171" s="493"/>
    </row>
    <row r="172" spans="4:7" x14ac:dyDescent="0.2">
      <c r="D172" s="494"/>
      <c r="E172" s="494"/>
      <c r="F172" s="494"/>
      <c r="G172" s="493"/>
    </row>
    <row r="173" spans="4:7" x14ac:dyDescent="0.2">
      <c r="D173" s="494"/>
      <c r="E173" s="494"/>
      <c r="F173" s="494"/>
      <c r="G173" s="493"/>
    </row>
    <row r="174" spans="4:7" x14ac:dyDescent="0.2">
      <c r="D174" s="494"/>
      <c r="E174" s="494"/>
      <c r="F174" s="494"/>
      <c r="G174" s="493"/>
    </row>
    <row r="175" spans="4:7" x14ac:dyDescent="0.2">
      <c r="D175" s="494"/>
      <c r="E175" s="494"/>
      <c r="F175" s="494"/>
      <c r="G175" s="493"/>
    </row>
    <row r="176" spans="4:7" x14ac:dyDescent="0.2">
      <c r="D176" s="494"/>
      <c r="E176" s="494"/>
      <c r="F176" s="494"/>
      <c r="G176" s="493"/>
    </row>
    <row r="177" spans="4:7" x14ac:dyDescent="0.2">
      <c r="D177" s="494"/>
      <c r="E177" s="494"/>
      <c r="F177" s="494"/>
      <c r="G177" s="493"/>
    </row>
    <row r="178" spans="4:7" x14ac:dyDescent="0.2">
      <c r="D178" s="494"/>
      <c r="E178" s="494"/>
      <c r="F178" s="494"/>
      <c r="G178" s="493"/>
    </row>
    <row r="179" spans="4:7" x14ac:dyDescent="0.2">
      <c r="D179" s="494"/>
      <c r="E179" s="494"/>
      <c r="F179" s="494"/>
      <c r="G179" s="493"/>
    </row>
    <row r="180" spans="4:7" x14ac:dyDescent="0.2">
      <c r="D180" s="494"/>
      <c r="E180" s="494"/>
      <c r="F180" s="494"/>
      <c r="G180" s="493"/>
    </row>
    <row r="181" spans="4:7" x14ac:dyDescent="0.2">
      <c r="D181" s="494"/>
      <c r="E181" s="494"/>
      <c r="F181" s="494"/>
      <c r="G181" s="493"/>
    </row>
    <row r="182" spans="4:7" x14ac:dyDescent="0.2">
      <c r="D182" s="494"/>
      <c r="E182" s="494"/>
      <c r="F182" s="494"/>
      <c r="G182" s="493"/>
    </row>
    <row r="183" spans="4:7" x14ac:dyDescent="0.2">
      <c r="D183" s="494"/>
      <c r="E183" s="494"/>
      <c r="F183" s="494"/>
      <c r="G183" s="493"/>
    </row>
    <row r="184" spans="4:7" x14ac:dyDescent="0.2">
      <c r="D184" s="494"/>
      <c r="E184" s="494"/>
      <c r="F184" s="494"/>
      <c r="G184" s="493"/>
    </row>
    <row r="185" spans="4:7" x14ac:dyDescent="0.2">
      <c r="D185" s="494"/>
      <c r="E185" s="494"/>
      <c r="F185" s="494"/>
      <c r="G185" s="493"/>
    </row>
    <row r="186" spans="4:7" x14ac:dyDescent="0.2">
      <c r="D186" s="494"/>
      <c r="E186" s="494"/>
      <c r="F186" s="494"/>
      <c r="G186" s="493"/>
    </row>
    <row r="187" spans="4:7" x14ac:dyDescent="0.2">
      <c r="D187" s="494"/>
      <c r="E187" s="494"/>
      <c r="F187" s="494"/>
      <c r="G187" s="493"/>
    </row>
    <row r="188" spans="4:7" x14ac:dyDescent="0.2">
      <c r="D188" s="494"/>
      <c r="E188" s="494"/>
      <c r="F188" s="494"/>
      <c r="G188" s="493"/>
    </row>
    <row r="189" spans="4:7" x14ac:dyDescent="0.2">
      <c r="D189" s="494"/>
      <c r="E189" s="494"/>
      <c r="F189" s="494"/>
      <c r="G189" s="493"/>
    </row>
    <row r="190" spans="4:7" x14ac:dyDescent="0.2">
      <c r="D190" s="494"/>
      <c r="E190" s="494"/>
      <c r="F190" s="494"/>
      <c r="G190" s="493"/>
    </row>
    <row r="191" spans="4:7" x14ac:dyDescent="0.2">
      <c r="D191" s="494"/>
      <c r="E191" s="494"/>
      <c r="F191" s="494"/>
      <c r="G191" s="493"/>
    </row>
    <row r="192" spans="4:7" x14ac:dyDescent="0.2">
      <c r="D192" s="494"/>
      <c r="E192" s="494"/>
      <c r="F192" s="494"/>
      <c r="G192" s="493"/>
    </row>
    <row r="193" spans="4:7" x14ac:dyDescent="0.2">
      <c r="D193" s="494"/>
      <c r="E193" s="494"/>
      <c r="F193" s="494"/>
      <c r="G193" s="493"/>
    </row>
    <row r="194" spans="4:7" x14ac:dyDescent="0.2">
      <c r="D194" s="494"/>
      <c r="E194" s="494"/>
      <c r="F194" s="494"/>
      <c r="G194" s="493"/>
    </row>
    <row r="195" spans="4:7" x14ac:dyDescent="0.2">
      <c r="D195" s="494"/>
      <c r="E195" s="494"/>
      <c r="F195" s="494"/>
      <c r="G195" s="493"/>
    </row>
    <row r="196" spans="4:7" x14ac:dyDescent="0.2">
      <c r="D196" s="494"/>
      <c r="E196" s="494"/>
      <c r="F196" s="494"/>
      <c r="G196" s="493"/>
    </row>
    <row r="197" spans="4:7" x14ac:dyDescent="0.2">
      <c r="D197" s="494"/>
      <c r="E197" s="494"/>
      <c r="F197" s="494"/>
      <c r="G197" s="493"/>
    </row>
    <row r="198" spans="4:7" x14ac:dyDescent="0.2">
      <c r="D198" s="494"/>
      <c r="E198" s="494"/>
      <c r="F198" s="494"/>
      <c r="G198" s="493"/>
    </row>
    <row r="199" spans="4:7" x14ac:dyDescent="0.2">
      <c r="D199" s="494"/>
      <c r="E199" s="494"/>
      <c r="F199" s="494"/>
      <c r="G199" s="493"/>
    </row>
    <row r="200" spans="4:7" x14ac:dyDescent="0.2">
      <c r="D200" s="494"/>
      <c r="E200" s="494"/>
      <c r="F200" s="494"/>
      <c r="G200" s="493"/>
    </row>
    <row r="201" spans="4:7" x14ac:dyDescent="0.2">
      <c r="D201" s="494"/>
      <c r="E201" s="494"/>
      <c r="F201" s="494"/>
      <c r="G201" s="493"/>
    </row>
    <row r="202" spans="4:7" x14ac:dyDescent="0.2">
      <c r="D202" s="494"/>
      <c r="E202" s="494"/>
      <c r="F202" s="494"/>
      <c r="G202" s="493"/>
    </row>
    <row r="203" spans="4:7" x14ac:dyDescent="0.2">
      <c r="D203" s="494"/>
      <c r="E203" s="494"/>
      <c r="F203" s="494"/>
      <c r="G203" s="493"/>
    </row>
    <row r="204" spans="4:7" x14ac:dyDescent="0.2">
      <c r="D204" s="494"/>
      <c r="E204" s="494"/>
      <c r="F204" s="494"/>
      <c r="G204" s="493"/>
    </row>
  </sheetData>
  <mergeCells count="10">
    <mergeCell ref="E29:G29"/>
    <mergeCell ref="H29:H30"/>
    <mergeCell ref="A53:H53"/>
    <mergeCell ref="A9:D10"/>
    <mergeCell ref="A11:A12"/>
    <mergeCell ref="B11:D11"/>
    <mergeCell ref="A29:A30"/>
    <mergeCell ref="B29:B30"/>
    <mergeCell ref="C29:C30"/>
    <mergeCell ref="D29:D30"/>
  </mergeCells>
  <pageMargins left="0.39370078740157483" right="0.39370078740157483" top="0.74803149606299213" bottom="0.39370078740157483" header="0.31496062992125984" footer="0.31496062992125984"/>
  <pageSetup scale="91" fitToHeight="1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04"/>
  <sheetViews>
    <sheetView topLeftCell="A22" zoomScaleNormal="100" workbookViewId="0"/>
  </sheetViews>
  <sheetFormatPr baseColWidth="10" defaultColWidth="11.42578125" defaultRowHeight="15" x14ac:dyDescent="0.2"/>
  <cols>
    <col min="1" max="4" width="22.7109375" style="493" customWidth="1"/>
    <col min="5" max="6" width="10.5703125" style="493" customWidth="1"/>
    <col min="7" max="7" width="10.5703125" style="494" customWidth="1"/>
    <col min="8" max="8" width="21.7109375" style="493" customWidth="1"/>
    <col min="9" max="9" width="1.42578125" style="8" customWidth="1"/>
    <col min="10" max="10" width="30" style="8" bestFit="1" customWidth="1"/>
    <col min="11" max="11" width="13.85546875" style="8" bestFit="1" customWidth="1"/>
    <col min="12" max="16384" width="11.42578125" style="8"/>
  </cols>
  <sheetData>
    <row r="1" spans="1:8" s="490" customFormat="1" ht="24.75" customHeight="1" x14ac:dyDescent="0.2">
      <c r="A1" s="376" t="s">
        <v>153</v>
      </c>
      <c r="B1" s="377"/>
      <c r="C1" s="377"/>
      <c r="D1" s="377"/>
      <c r="E1" s="377"/>
      <c r="F1" s="377"/>
      <c r="G1" s="377"/>
      <c r="H1" s="377"/>
    </row>
    <row r="2" spans="1:8" s="490" customFormat="1" ht="24.75" customHeight="1" x14ac:dyDescent="0.2">
      <c r="A2" s="376" t="s">
        <v>243</v>
      </c>
      <c r="B2" s="377"/>
      <c r="C2" s="377"/>
      <c r="D2" s="377"/>
      <c r="E2" s="377"/>
      <c r="F2" s="377"/>
      <c r="G2" s="377"/>
      <c r="H2" s="377"/>
    </row>
    <row r="3" spans="1:8" s="490" customFormat="1" ht="17.100000000000001" customHeight="1" x14ac:dyDescent="0.2">
      <c r="A3" s="402" t="s">
        <v>289</v>
      </c>
      <c r="B3" s="377"/>
      <c r="C3" s="377"/>
      <c r="D3" s="377"/>
      <c r="E3" s="377"/>
      <c r="F3" s="377"/>
      <c r="G3" s="377"/>
      <c r="H3" s="377"/>
    </row>
    <row r="4" spans="1:8" s="490" customFormat="1" ht="17.100000000000001" customHeight="1" x14ac:dyDescent="0.2">
      <c r="A4" s="377" t="s">
        <v>1</v>
      </c>
      <c r="B4" s="377"/>
      <c r="C4" s="377"/>
      <c r="D4" s="377"/>
      <c r="E4" s="377"/>
      <c r="F4" s="377"/>
      <c r="G4" s="377"/>
      <c r="H4" s="377"/>
    </row>
    <row r="5" spans="1:8" s="491" customFormat="1" ht="17.100000000000001" customHeight="1" x14ac:dyDescent="0.2">
      <c r="A5" s="402" t="s">
        <v>292</v>
      </c>
      <c r="B5" s="377"/>
      <c r="C5" s="377"/>
      <c r="D5" s="377"/>
      <c r="E5" s="377"/>
      <c r="F5" s="377"/>
      <c r="G5" s="377"/>
      <c r="H5" s="377"/>
    </row>
    <row r="6" spans="1:8" s="493" customFormat="1" ht="6" customHeight="1" x14ac:dyDescent="0.2">
      <c r="A6" s="492"/>
      <c r="G6" s="494"/>
      <c r="H6" s="495"/>
    </row>
    <row r="7" spans="1:8" s="493" customFormat="1" ht="21.75" customHeight="1" x14ac:dyDescent="0.2">
      <c r="A7" s="496" t="s">
        <v>2</v>
      </c>
      <c r="B7" s="497" t="str">
        <f>'Fracción I 2020'!A10</f>
        <v>Elegir Institución en Hoja de trabajo</v>
      </c>
      <c r="C7" s="498"/>
      <c r="D7" s="498"/>
      <c r="E7" s="498"/>
      <c r="F7" s="498"/>
      <c r="G7" s="499"/>
      <c r="H7" s="500"/>
    </row>
    <row r="8" spans="1:8" s="493" customFormat="1" ht="6" customHeight="1" x14ac:dyDescent="0.2">
      <c r="A8" s="492"/>
      <c r="G8" s="494"/>
      <c r="H8" s="494"/>
    </row>
    <row r="9" spans="1:8" s="493" customFormat="1" ht="18" customHeight="1" x14ac:dyDescent="0.2">
      <c r="A9" s="753" t="s">
        <v>290</v>
      </c>
      <c r="B9" s="753"/>
      <c r="C9" s="753"/>
      <c r="D9" s="753"/>
      <c r="G9" s="494"/>
      <c r="H9" s="494"/>
    </row>
    <row r="10" spans="1:8" s="493" customFormat="1" ht="18" customHeight="1" x14ac:dyDescent="0.2">
      <c r="A10" s="753"/>
      <c r="B10" s="753"/>
      <c r="C10" s="753"/>
      <c r="D10" s="753"/>
      <c r="G10" s="494"/>
      <c r="H10" s="501"/>
    </row>
    <row r="11" spans="1:8" s="493" customFormat="1" ht="18" customHeight="1" x14ac:dyDescent="0.2">
      <c r="A11" s="753" t="s">
        <v>245</v>
      </c>
      <c r="B11" s="752" t="s">
        <v>241</v>
      </c>
      <c r="C11" s="752"/>
      <c r="D11" s="752"/>
      <c r="G11" s="494"/>
      <c r="H11" s="501"/>
    </row>
    <row r="12" spans="1:8" s="493" customFormat="1" ht="18" customHeight="1" x14ac:dyDescent="0.2">
      <c r="A12" s="753"/>
      <c r="B12" s="488" t="s">
        <v>276</v>
      </c>
      <c r="C12" s="489" t="s">
        <v>277</v>
      </c>
      <c r="D12" s="489" t="s">
        <v>278</v>
      </c>
      <c r="G12" s="494"/>
      <c r="H12" s="501"/>
    </row>
    <row r="13" spans="1:8" s="502" customFormat="1" ht="6" customHeight="1" x14ac:dyDescent="0.2">
      <c r="A13" s="485"/>
      <c r="B13" s="486"/>
      <c r="C13" s="486"/>
      <c r="D13" s="487"/>
      <c r="G13" s="503"/>
      <c r="H13" s="501"/>
    </row>
    <row r="14" spans="1:8" s="493" customFormat="1" ht="18" customHeight="1" x14ac:dyDescent="0.2">
      <c r="A14" s="405" t="s">
        <v>279</v>
      </c>
      <c r="B14" s="403"/>
      <c r="C14" s="403"/>
      <c r="D14" s="484">
        <f t="shared" ref="D14:D24" si="0">B14+C14</f>
        <v>0</v>
      </c>
      <c r="G14" s="494"/>
      <c r="H14" s="501"/>
    </row>
    <row r="15" spans="1:8" s="493" customFormat="1" ht="18" customHeight="1" x14ac:dyDescent="0.2">
      <c r="A15" s="405" t="s">
        <v>280</v>
      </c>
      <c r="B15" s="403"/>
      <c r="C15" s="403"/>
      <c r="D15" s="484">
        <f t="shared" si="0"/>
        <v>0</v>
      </c>
      <c r="G15" s="494"/>
      <c r="H15" s="501"/>
    </row>
    <row r="16" spans="1:8" s="493" customFormat="1" ht="18" customHeight="1" x14ac:dyDescent="0.2">
      <c r="A16" s="405" t="s">
        <v>281</v>
      </c>
      <c r="B16" s="403"/>
      <c r="C16" s="403"/>
      <c r="D16" s="484">
        <f t="shared" si="0"/>
        <v>0</v>
      </c>
      <c r="G16" s="494"/>
      <c r="H16" s="501"/>
    </row>
    <row r="17" spans="1:8" s="493" customFormat="1" ht="18" customHeight="1" x14ac:dyDescent="0.2">
      <c r="A17" s="405" t="s">
        <v>282</v>
      </c>
      <c r="B17" s="403"/>
      <c r="C17" s="403"/>
      <c r="D17" s="484">
        <f t="shared" si="0"/>
        <v>0</v>
      </c>
      <c r="G17" s="494"/>
      <c r="H17" s="501"/>
    </row>
    <row r="18" spans="1:8" s="493" customFormat="1" ht="18" customHeight="1" x14ac:dyDescent="0.2">
      <c r="A18" s="405" t="s">
        <v>283</v>
      </c>
      <c r="B18" s="403"/>
      <c r="C18" s="403"/>
      <c r="D18" s="484">
        <f t="shared" si="0"/>
        <v>0</v>
      </c>
      <c r="G18" s="494"/>
      <c r="H18" s="501"/>
    </row>
    <row r="19" spans="1:8" s="493" customFormat="1" ht="18" customHeight="1" x14ac:dyDescent="0.2">
      <c r="A19" s="405" t="s">
        <v>284</v>
      </c>
      <c r="B19" s="403"/>
      <c r="C19" s="403"/>
      <c r="D19" s="484">
        <f t="shared" si="0"/>
        <v>0</v>
      </c>
      <c r="G19" s="494"/>
      <c r="H19" s="501"/>
    </row>
    <row r="20" spans="1:8" s="493" customFormat="1" ht="18" customHeight="1" x14ac:dyDescent="0.2">
      <c r="A20" s="405" t="s">
        <v>17</v>
      </c>
      <c r="B20" s="403"/>
      <c r="C20" s="403"/>
      <c r="D20" s="484">
        <f t="shared" si="0"/>
        <v>0</v>
      </c>
      <c r="G20" s="494"/>
      <c r="H20" s="501"/>
    </row>
    <row r="21" spans="1:8" s="493" customFormat="1" ht="18" customHeight="1" x14ac:dyDescent="0.2">
      <c r="A21" s="405" t="s">
        <v>285</v>
      </c>
      <c r="B21" s="403"/>
      <c r="C21" s="403"/>
      <c r="D21" s="484">
        <f t="shared" si="0"/>
        <v>0</v>
      </c>
      <c r="G21" s="494"/>
      <c r="H21" s="501"/>
    </row>
    <row r="22" spans="1:8" s="493" customFormat="1" ht="18" customHeight="1" x14ac:dyDescent="0.2">
      <c r="A22" s="405" t="s">
        <v>285</v>
      </c>
      <c r="B22" s="403"/>
      <c r="C22" s="403"/>
      <c r="D22" s="484">
        <f t="shared" si="0"/>
        <v>0</v>
      </c>
      <c r="G22" s="494"/>
      <c r="H22" s="501"/>
    </row>
    <row r="23" spans="1:8" s="493" customFormat="1" ht="18" customHeight="1" x14ac:dyDescent="0.2">
      <c r="A23" s="405" t="s">
        <v>285</v>
      </c>
      <c r="B23" s="403"/>
      <c r="C23" s="403"/>
      <c r="D23" s="484">
        <f t="shared" si="0"/>
        <v>0</v>
      </c>
      <c r="G23" s="494"/>
      <c r="H23" s="501"/>
    </row>
    <row r="24" spans="1:8" s="493" customFormat="1" ht="18" customHeight="1" x14ac:dyDescent="0.2">
      <c r="A24" s="405"/>
      <c r="B24" s="403"/>
      <c r="C24" s="403"/>
      <c r="D24" s="484">
        <f t="shared" si="0"/>
        <v>0</v>
      </c>
      <c r="G24" s="494"/>
      <c r="H24" s="501"/>
    </row>
    <row r="25" spans="1:8" s="502" customFormat="1" ht="6" customHeight="1" x14ac:dyDescent="0.2">
      <c r="A25" s="485"/>
      <c r="B25" s="486"/>
      <c r="C25" s="486"/>
      <c r="D25" s="487"/>
      <c r="G25" s="503"/>
      <c r="H25" s="501"/>
    </row>
    <row r="26" spans="1:8" s="493" customFormat="1" ht="18" customHeight="1" x14ac:dyDescent="0.2">
      <c r="A26" s="404" t="s">
        <v>43</v>
      </c>
      <c r="B26" s="484">
        <f>SUM(B14:B24)</f>
        <v>0</v>
      </c>
      <c r="C26" s="484">
        <f t="shared" ref="C26:D26" si="1">SUM(C14:C24)</f>
        <v>0</v>
      </c>
      <c r="D26" s="484">
        <f t="shared" si="1"/>
        <v>0</v>
      </c>
      <c r="G26" s="494"/>
      <c r="H26" s="501"/>
    </row>
    <row r="27" spans="1:8" s="493" customFormat="1" ht="6" customHeight="1" x14ac:dyDescent="0.2">
      <c r="A27" s="492"/>
      <c r="G27" s="494"/>
      <c r="H27" s="501"/>
    </row>
    <row r="28" spans="1:8" s="493" customFormat="1" ht="6" customHeight="1" x14ac:dyDescent="0.2">
      <c r="A28" s="492"/>
      <c r="G28" s="494"/>
      <c r="H28" s="501"/>
    </row>
    <row r="29" spans="1:8" s="493" customFormat="1" ht="22.5" customHeight="1" x14ac:dyDescent="0.2">
      <c r="A29" s="754" t="s">
        <v>245</v>
      </c>
      <c r="B29" s="754" t="s">
        <v>247</v>
      </c>
      <c r="C29" s="754" t="s">
        <v>248</v>
      </c>
      <c r="D29" s="757" t="s">
        <v>246</v>
      </c>
      <c r="E29" s="759" t="s">
        <v>241</v>
      </c>
      <c r="F29" s="760"/>
      <c r="G29" s="761"/>
      <c r="H29" s="757" t="s">
        <v>242</v>
      </c>
    </row>
    <row r="30" spans="1:8" s="493" customFormat="1" ht="22.5" customHeight="1" x14ac:dyDescent="0.2">
      <c r="A30" s="755"/>
      <c r="B30" s="756"/>
      <c r="C30" s="756"/>
      <c r="D30" s="758"/>
      <c r="E30" s="504" t="s">
        <v>276</v>
      </c>
      <c r="F30" s="504" t="s">
        <v>277</v>
      </c>
      <c r="G30" s="504" t="s">
        <v>278</v>
      </c>
      <c r="H30" s="758"/>
    </row>
    <row r="31" spans="1:8" ht="6" customHeight="1" x14ac:dyDescent="0.2">
      <c r="A31" s="505"/>
      <c r="B31" s="505"/>
      <c r="C31" s="505"/>
      <c r="D31" s="506"/>
      <c r="E31" s="506"/>
      <c r="F31" s="506"/>
      <c r="G31" s="507"/>
      <c r="H31" s="507"/>
    </row>
    <row r="32" spans="1:8" ht="18" customHeight="1" x14ac:dyDescent="0.2">
      <c r="A32" s="508"/>
      <c r="B32" s="508"/>
      <c r="C32" s="508"/>
      <c r="D32" s="509"/>
      <c r="E32" s="509"/>
      <c r="F32" s="509"/>
      <c r="G32" s="484">
        <f t="shared" ref="G32:G47" si="2">E32+F32</f>
        <v>0</v>
      </c>
      <c r="H32" s="510"/>
    </row>
    <row r="33" spans="1:8" ht="18" customHeight="1" x14ac:dyDescent="0.2">
      <c r="A33" s="508"/>
      <c r="B33" s="508"/>
      <c r="C33" s="508"/>
      <c r="D33" s="509"/>
      <c r="E33" s="509"/>
      <c r="F33" s="509"/>
      <c r="G33" s="484">
        <f t="shared" si="2"/>
        <v>0</v>
      </c>
      <c r="H33" s="510"/>
    </row>
    <row r="34" spans="1:8" ht="18" customHeight="1" x14ac:dyDescent="0.2">
      <c r="A34" s="508"/>
      <c r="B34" s="508"/>
      <c r="C34" s="508"/>
      <c r="D34" s="509"/>
      <c r="E34" s="509"/>
      <c r="F34" s="509"/>
      <c r="G34" s="484">
        <f t="shared" si="2"/>
        <v>0</v>
      </c>
      <c r="H34" s="510"/>
    </row>
    <row r="35" spans="1:8" ht="18" customHeight="1" x14ac:dyDescent="0.2">
      <c r="A35" s="508"/>
      <c r="B35" s="508"/>
      <c r="C35" s="508"/>
      <c r="D35" s="509"/>
      <c r="E35" s="509"/>
      <c r="F35" s="509"/>
      <c r="G35" s="484">
        <f t="shared" si="2"/>
        <v>0</v>
      </c>
      <c r="H35" s="510"/>
    </row>
    <row r="36" spans="1:8" ht="18" customHeight="1" x14ac:dyDescent="0.2">
      <c r="A36" s="508"/>
      <c r="B36" s="508"/>
      <c r="C36" s="508"/>
      <c r="D36" s="509"/>
      <c r="E36" s="509"/>
      <c r="F36" s="509"/>
      <c r="G36" s="484">
        <f t="shared" si="2"/>
        <v>0</v>
      </c>
      <c r="H36" s="510"/>
    </row>
    <row r="37" spans="1:8" ht="18" customHeight="1" x14ac:dyDescent="0.2">
      <c r="A37" s="508"/>
      <c r="B37" s="508"/>
      <c r="C37" s="508"/>
      <c r="D37" s="509"/>
      <c r="E37" s="509"/>
      <c r="F37" s="509"/>
      <c r="G37" s="484">
        <f t="shared" si="2"/>
        <v>0</v>
      </c>
      <c r="H37" s="510"/>
    </row>
    <row r="38" spans="1:8" ht="18" customHeight="1" x14ac:dyDescent="0.2">
      <c r="A38" s="508"/>
      <c r="B38" s="508"/>
      <c r="C38" s="508"/>
      <c r="D38" s="509"/>
      <c r="E38" s="509"/>
      <c r="F38" s="509"/>
      <c r="G38" s="484">
        <f t="shared" si="2"/>
        <v>0</v>
      </c>
      <c r="H38" s="510"/>
    </row>
    <row r="39" spans="1:8" ht="18" customHeight="1" x14ac:dyDescent="0.2">
      <c r="A39" s="508"/>
      <c r="B39" s="508"/>
      <c r="C39" s="508"/>
      <c r="D39" s="509"/>
      <c r="E39" s="509"/>
      <c r="F39" s="509"/>
      <c r="G39" s="484">
        <f t="shared" si="2"/>
        <v>0</v>
      </c>
      <c r="H39" s="510"/>
    </row>
    <row r="40" spans="1:8" ht="18" customHeight="1" x14ac:dyDescent="0.2">
      <c r="A40" s="508"/>
      <c r="B40" s="508"/>
      <c r="C40" s="508"/>
      <c r="D40" s="509"/>
      <c r="E40" s="509"/>
      <c r="F40" s="509"/>
      <c r="G40" s="484">
        <f t="shared" si="2"/>
        <v>0</v>
      </c>
      <c r="H40" s="510"/>
    </row>
    <row r="41" spans="1:8" x14ac:dyDescent="0.2">
      <c r="A41" s="508"/>
      <c r="B41" s="508"/>
      <c r="C41" s="508"/>
      <c r="D41" s="509"/>
      <c r="E41" s="509"/>
      <c r="F41" s="509"/>
      <c r="G41" s="484">
        <f t="shared" si="2"/>
        <v>0</v>
      </c>
      <c r="H41" s="510"/>
    </row>
    <row r="42" spans="1:8" ht="18" customHeight="1" x14ac:dyDescent="0.2">
      <c r="A42" s="508"/>
      <c r="B42" s="508"/>
      <c r="C42" s="508"/>
      <c r="D42" s="509"/>
      <c r="E42" s="509"/>
      <c r="F42" s="509"/>
      <c r="G42" s="484">
        <f t="shared" si="2"/>
        <v>0</v>
      </c>
      <c r="H42" s="510"/>
    </row>
    <row r="43" spans="1:8" x14ac:dyDescent="0.2">
      <c r="A43" s="508"/>
      <c r="B43" s="508"/>
      <c r="C43" s="508"/>
      <c r="D43" s="509"/>
      <c r="E43" s="509"/>
      <c r="F43" s="509"/>
      <c r="G43" s="484">
        <f t="shared" si="2"/>
        <v>0</v>
      </c>
      <c r="H43" s="510"/>
    </row>
    <row r="44" spans="1:8" x14ac:dyDescent="0.2">
      <c r="A44" s="508"/>
      <c r="B44" s="508"/>
      <c r="C44" s="508"/>
      <c r="D44" s="509"/>
      <c r="E44" s="509"/>
      <c r="F44" s="509"/>
      <c r="G44" s="484">
        <f t="shared" si="2"/>
        <v>0</v>
      </c>
      <c r="H44" s="510"/>
    </row>
    <row r="45" spans="1:8" x14ac:dyDescent="0.2">
      <c r="A45" s="508"/>
      <c r="B45" s="508"/>
      <c r="C45" s="508"/>
      <c r="D45" s="509"/>
      <c r="E45" s="509"/>
      <c r="F45" s="509"/>
      <c r="G45" s="484">
        <f t="shared" si="2"/>
        <v>0</v>
      </c>
      <c r="H45" s="510"/>
    </row>
    <row r="46" spans="1:8" x14ac:dyDescent="0.2">
      <c r="A46" s="508"/>
      <c r="B46" s="508"/>
      <c r="C46" s="508"/>
      <c r="D46" s="509"/>
      <c r="E46" s="509"/>
      <c r="F46" s="509"/>
      <c r="G46" s="484">
        <f t="shared" si="2"/>
        <v>0</v>
      </c>
      <c r="H46" s="510"/>
    </row>
    <row r="47" spans="1:8" x14ac:dyDescent="0.2">
      <c r="A47" s="508"/>
      <c r="B47" s="508"/>
      <c r="C47" s="508"/>
      <c r="D47" s="509"/>
      <c r="E47" s="509"/>
      <c r="F47" s="509"/>
      <c r="G47" s="484">
        <f t="shared" si="2"/>
        <v>0</v>
      </c>
      <c r="H47" s="510"/>
    </row>
    <row r="48" spans="1:8" ht="6" customHeight="1" x14ac:dyDescent="0.2">
      <c r="D48" s="494"/>
      <c r="E48" s="494"/>
      <c r="F48" s="494"/>
      <c r="G48" s="511"/>
      <c r="H48" s="512"/>
    </row>
    <row r="49" spans="1:8" x14ac:dyDescent="0.2">
      <c r="D49" s="513" t="s">
        <v>43</v>
      </c>
      <c r="E49" s="514">
        <f>SUM(E32:E47)</f>
        <v>0</v>
      </c>
      <c r="F49" s="514">
        <f>SUM(F32:F47)</f>
        <v>0</v>
      </c>
      <c r="G49" s="514">
        <f>SUM(G32:G47)</f>
        <v>0</v>
      </c>
      <c r="H49" s="515"/>
    </row>
    <row r="50" spans="1:8" x14ac:dyDescent="0.2">
      <c r="D50" s="494"/>
      <c r="E50" s="494"/>
      <c r="F50" s="494"/>
      <c r="G50" s="493"/>
    </row>
    <row r="51" spans="1:8" x14ac:dyDescent="0.2">
      <c r="D51" s="494"/>
      <c r="E51" s="494"/>
      <c r="F51" s="494"/>
      <c r="G51" s="493"/>
    </row>
    <row r="52" spans="1:8" ht="12.75" customHeight="1" x14ac:dyDescent="0.2">
      <c r="D52" s="494"/>
      <c r="E52" s="494"/>
      <c r="F52" s="494"/>
      <c r="G52" s="493"/>
    </row>
    <row r="53" spans="1:8" ht="28.5" customHeight="1" x14ac:dyDescent="0.2">
      <c r="A53" s="751" t="s">
        <v>296</v>
      </c>
      <c r="B53" s="751"/>
      <c r="C53" s="751"/>
      <c r="D53" s="751"/>
      <c r="E53" s="751"/>
      <c r="F53" s="751"/>
      <c r="G53" s="751"/>
      <c r="H53" s="751"/>
    </row>
    <row r="54" spans="1:8" x14ac:dyDescent="0.2">
      <c r="E54" s="494"/>
      <c r="F54" s="494"/>
      <c r="G54" s="493"/>
    </row>
    <row r="55" spans="1:8" x14ac:dyDescent="0.2">
      <c r="E55" s="494"/>
      <c r="F55" s="494"/>
      <c r="G55" s="493"/>
    </row>
    <row r="56" spans="1:8" x14ac:dyDescent="0.2">
      <c r="E56" s="494"/>
      <c r="F56" s="494"/>
      <c r="G56" s="493"/>
    </row>
    <row r="57" spans="1:8" x14ac:dyDescent="0.2">
      <c r="E57" s="494"/>
      <c r="F57" s="494"/>
      <c r="G57" s="493"/>
    </row>
    <row r="58" spans="1:8" x14ac:dyDescent="0.2">
      <c r="E58" s="494"/>
      <c r="F58" s="494"/>
      <c r="G58" s="493"/>
    </row>
    <row r="59" spans="1:8" x14ac:dyDescent="0.2">
      <c r="E59" s="494"/>
      <c r="F59" s="494"/>
      <c r="G59" s="493"/>
    </row>
    <row r="60" spans="1:8" x14ac:dyDescent="0.2">
      <c r="E60" s="494"/>
      <c r="F60" s="494"/>
      <c r="G60" s="493"/>
    </row>
    <row r="61" spans="1:8" x14ac:dyDescent="0.2">
      <c r="E61" s="494"/>
      <c r="F61" s="494"/>
      <c r="G61" s="493"/>
    </row>
    <row r="62" spans="1:8" x14ac:dyDescent="0.2">
      <c r="E62" s="494"/>
      <c r="F62" s="494"/>
      <c r="G62" s="493"/>
    </row>
    <row r="63" spans="1:8" x14ac:dyDescent="0.2">
      <c r="E63" s="494"/>
      <c r="F63" s="494"/>
      <c r="G63" s="493"/>
    </row>
    <row r="64" spans="1:8" x14ac:dyDescent="0.2">
      <c r="E64" s="494"/>
      <c r="F64" s="494"/>
      <c r="G64" s="493"/>
    </row>
    <row r="65" spans="4:7" x14ac:dyDescent="0.2">
      <c r="E65" s="494"/>
      <c r="F65" s="494"/>
      <c r="G65" s="493"/>
    </row>
    <row r="66" spans="4:7" x14ac:dyDescent="0.2">
      <c r="E66" s="494"/>
      <c r="F66" s="494"/>
      <c r="G66" s="493"/>
    </row>
    <row r="67" spans="4:7" x14ac:dyDescent="0.2">
      <c r="E67" s="494"/>
      <c r="F67" s="494"/>
      <c r="G67" s="493"/>
    </row>
    <row r="68" spans="4:7" x14ac:dyDescent="0.2">
      <c r="D68" s="494"/>
      <c r="E68" s="494"/>
      <c r="F68" s="494"/>
      <c r="G68" s="493"/>
    </row>
    <row r="69" spans="4:7" x14ac:dyDescent="0.2">
      <c r="D69" s="494"/>
      <c r="E69" s="494"/>
      <c r="F69" s="494"/>
      <c r="G69" s="493"/>
    </row>
    <row r="70" spans="4:7" x14ac:dyDescent="0.2">
      <c r="D70" s="494"/>
      <c r="E70" s="494"/>
      <c r="F70" s="494"/>
      <c r="G70" s="493"/>
    </row>
    <row r="71" spans="4:7" x14ac:dyDescent="0.2">
      <c r="D71" s="494"/>
      <c r="E71" s="494"/>
      <c r="F71" s="494"/>
      <c r="G71" s="493"/>
    </row>
    <row r="72" spans="4:7" x14ac:dyDescent="0.2">
      <c r="D72" s="494"/>
      <c r="E72" s="494"/>
      <c r="F72" s="494"/>
      <c r="G72" s="493"/>
    </row>
    <row r="73" spans="4:7" x14ac:dyDescent="0.2">
      <c r="D73" s="494"/>
      <c r="E73" s="494"/>
      <c r="F73" s="494"/>
      <c r="G73" s="493"/>
    </row>
    <row r="74" spans="4:7" x14ac:dyDescent="0.2">
      <c r="D74" s="494"/>
      <c r="E74" s="494"/>
      <c r="F74" s="494"/>
      <c r="G74" s="493"/>
    </row>
    <row r="75" spans="4:7" x14ac:dyDescent="0.2">
      <c r="D75" s="494"/>
      <c r="E75" s="494"/>
      <c r="F75" s="494"/>
      <c r="G75" s="493"/>
    </row>
    <row r="76" spans="4:7" x14ac:dyDescent="0.2">
      <c r="D76" s="494"/>
      <c r="E76" s="494"/>
      <c r="F76" s="494"/>
      <c r="G76" s="493"/>
    </row>
    <row r="77" spans="4:7" x14ac:dyDescent="0.2">
      <c r="D77" s="494"/>
      <c r="E77" s="494"/>
      <c r="F77" s="494"/>
      <c r="G77" s="493"/>
    </row>
    <row r="78" spans="4:7" x14ac:dyDescent="0.2">
      <c r="D78" s="494"/>
      <c r="E78" s="494"/>
      <c r="F78" s="494"/>
      <c r="G78" s="493"/>
    </row>
    <row r="79" spans="4:7" x14ac:dyDescent="0.2">
      <c r="D79" s="494"/>
      <c r="E79" s="494"/>
      <c r="F79" s="494"/>
      <c r="G79" s="493"/>
    </row>
    <row r="80" spans="4:7" x14ac:dyDescent="0.2">
      <c r="D80" s="494"/>
      <c r="E80" s="494"/>
      <c r="F80" s="494"/>
      <c r="G80" s="493"/>
    </row>
    <row r="81" spans="4:7" x14ac:dyDescent="0.2">
      <c r="D81" s="494"/>
      <c r="E81" s="494"/>
      <c r="F81" s="494"/>
      <c r="G81" s="493"/>
    </row>
    <row r="82" spans="4:7" x14ac:dyDescent="0.2">
      <c r="D82" s="494"/>
      <c r="E82" s="494"/>
      <c r="F82" s="494"/>
      <c r="G82" s="493"/>
    </row>
    <row r="83" spans="4:7" x14ac:dyDescent="0.2">
      <c r="D83" s="494"/>
      <c r="E83" s="494"/>
      <c r="F83" s="494"/>
      <c r="G83" s="493"/>
    </row>
    <row r="84" spans="4:7" x14ac:dyDescent="0.2">
      <c r="D84" s="494"/>
      <c r="E84" s="494"/>
      <c r="F84" s="494"/>
      <c r="G84" s="493"/>
    </row>
    <row r="85" spans="4:7" x14ac:dyDescent="0.2">
      <c r="D85" s="494"/>
      <c r="E85" s="494"/>
      <c r="F85" s="494"/>
      <c r="G85" s="493"/>
    </row>
    <row r="86" spans="4:7" x14ac:dyDescent="0.2">
      <c r="D86" s="494"/>
      <c r="E86" s="494"/>
      <c r="F86" s="494"/>
      <c r="G86" s="493"/>
    </row>
    <row r="87" spans="4:7" x14ac:dyDescent="0.2">
      <c r="D87" s="494"/>
      <c r="E87" s="494"/>
      <c r="F87" s="494"/>
      <c r="G87" s="493"/>
    </row>
    <row r="88" spans="4:7" x14ac:dyDescent="0.2">
      <c r="D88" s="494"/>
      <c r="E88" s="494"/>
      <c r="F88" s="494"/>
      <c r="G88" s="493"/>
    </row>
    <row r="89" spans="4:7" x14ac:dyDescent="0.2">
      <c r="D89" s="494"/>
      <c r="E89" s="494"/>
      <c r="F89" s="494"/>
      <c r="G89" s="493"/>
    </row>
    <row r="90" spans="4:7" x14ac:dyDescent="0.2">
      <c r="D90" s="494"/>
      <c r="E90" s="494"/>
      <c r="F90" s="494"/>
      <c r="G90" s="493"/>
    </row>
    <row r="91" spans="4:7" x14ac:dyDescent="0.2">
      <c r="D91" s="494"/>
      <c r="E91" s="494"/>
      <c r="F91" s="494"/>
      <c r="G91" s="493"/>
    </row>
    <row r="92" spans="4:7" x14ac:dyDescent="0.2">
      <c r="D92" s="494"/>
      <c r="E92" s="494"/>
      <c r="F92" s="494"/>
      <c r="G92" s="493"/>
    </row>
    <row r="93" spans="4:7" x14ac:dyDescent="0.2">
      <c r="D93" s="494"/>
      <c r="E93" s="494"/>
      <c r="F93" s="494"/>
      <c r="G93" s="493"/>
    </row>
    <row r="94" spans="4:7" x14ac:dyDescent="0.2">
      <c r="D94" s="494"/>
      <c r="E94" s="494"/>
      <c r="F94" s="494"/>
      <c r="G94" s="493"/>
    </row>
    <row r="95" spans="4:7" x14ac:dyDescent="0.2">
      <c r="D95" s="494"/>
      <c r="E95" s="494"/>
      <c r="F95" s="494"/>
      <c r="G95" s="493"/>
    </row>
    <row r="96" spans="4:7" x14ac:dyDescent="0.2">
      <c r="D96" s="494"/>
      <c r="E96" s="494"/>
      <c r="F96" s="494"/>
      <c r="G96" s="493"/>
    </row>
    <row r="97" spans="4:7" x14ac:dyDescent="0.2">
      <c r="D97" s="494"/>
      <c r="E97" s="494"/>
      <c r="F97" s="494"/>
      <c r="G97" s="493"/>
    </row>
    <row r="98" spans="4:7" x14ac:dyDescent="0.2">
      <c r="D98" s="494"/>
      <c r="E98" s="494"/>
      <c r="F98" s="494"/>
      <c r="G98" s="493"/>
    </row>
    <row r="99" spans="4:7" x14ac:dyDescent="0.2">
      <c r="D99" s="494"/>
      <c r="E99" s="494"/>
      <c r="F99" s="494"/>
      <c r="G99" s="493"/>
    </row>
    <row r="100" spans="4:7" x14ac:dyDescent="0.2">
      <c r="D100" s="494"/>
      <c r="E100" s="494"/>
      <c r="F100" s="494"/>
      <c r="G100" s="493"/>
    </row>
    <row r="101" spans="4:7" x14ac:dyDescent="0.2">
      <c r="D101" s="494"/>
      <c r="E101" s="494"/>
      <c r="F101" s="494"/>
      <c r="G101" s="493"/>
    </row>
    <row r="102" spans="4:7" x14ac:dyDescent="0.2">
      <c r="D102" s="494"/>
      <c r="E102" s="494"/>
      <c r="F102" s="494"/>
      <c r="G102" s="493"/>
    </row>
    <row r="103" spans="4:7" x14ac:dyDescent="0.2">
      <c r="D103" s="494"/>
      <c r="E103" s="494"/>
      <c r="F103" s="494"/>
      <c r="G103" s="493"/>
    </row>
    <row r="104" spans="4:7" x14ac:dyDescent="0.2">
      <c r="D104" s="494"/>
      <c r="E104" s="494"/>
      <c r="F104" s="494"/>
      <c r="G104" s="493"/>
    </row>
    <row r="105" spans="4:7" x14ac:dyDescent="0.2">
      <c r="D105" s="494"/>
      <c r="E105" s="494"/>
      <c r="F105" s="494"/>
      <c r="G105" s="493"/>
    </row>
    <row r="106" spans="4:7" x14ac:dyDescent="0.2">
      <c r="D106" s="494"/>
      <c r="E106" s="494"/>
      <c r="F106" s="494"/>
      <c r="G106" s="493"/>
    </row>
    <row r="107" spans="4:7" x14ac:dyDescent="0.2">
      <c r="D107" s="494"/>
      <c r="E107" s="494"/>
      <c r="F107" s="494"/>
      <c r="G107" s="493"/>
    </row>
    <row r="108" spans="4:7" x14ac:dyDescent="0.2">
      <c r="D108" s="494"/>
      <c r="E108" s="494"/>
      <c r="F108" s="494"/>
      <c r="G108" s="493"/>
    </row>
    <row r="109" spans="4:7" x14ac:dyDescent="0.2">
      <c r="D109" s="494"/>
      <c r="E109" s="494"/>
      <c r="F109" s="494"/>
      <c r="G109" s="493"/>
    </row>
    <row r="110" spans="4:7" x14ac:dyDescent="0.2">
      <c r="D110" s="494"/>
      <c r="E110" s="494"/>
      <c r="F110" s="494"/>
      <c r="G110" s="493"/>
    </row>
    <row r="111" spans="4:7" x14ac:dyDescent="0.2">
      <c r="D111" s="494"/>
      <c r="E111" s="494"/>
      <c r="F111" s="494"/>
      <c r="G111" s="493"/>
    </row>
    <row r="112" spans="4:7" x14ac:dyDescent="0.2">
      <c r="D112" s="494"/>
      <c r="E112" s="494"/>
      <c r="F112" s="494"/>
      <c r="G112" s="493"/>
    </row>
    <row r="113" spans="4:7" x14ac:dyDescent="0.2">
      <c r="D113" s="494"/>
      <c r="E113" s="494"/>
      <c r="F113" s="494"/>
      <c r="G113" s="493"/>
    </row>
    <row r="114" spans="4:7" x14ac:dyDescent="0.2">
      <c r="D114" s="494"/>
      <c r="E114" s="494"/>
      <c r="F114" s="494"/>
      <c r="G114" s="493"/>
    </row>
    <row r="115" spans="4:7" x14ac:dyDescent="0.2">
      <c r="D115" s="494"/>
      <c r="E115" s="494"/>
      <c r="F115" s="494"/>
      <c r="G115" s="493"/>
    </row>
    <row r="116" spans="4:7" x14ac:dyDescent="0.2">
      <c r="D116" s="494"/>
      <c r="E116" s="494"/>
      <c r="F116" s="494"/>
      <c r="G116" s="493"/>
    </row>
    <row r="117" spans="4:7" x14ac:dyDescent="0.2">
      <c r="D117" s="494"/>
      <c r="E117" s="494"/>
      <c r="F117" s="494"/>
      <c r="G117" s="493"/>
    </row>
    <row r="118" spans="4:7" x14ac:dyDescent="0.2">
      <c r="D118" s="494"/>
      <c r="E118" s="494"/>
      <c r="F118" s="494"/>
      <c r="G118" s="493"/>
    </row>
    <row r="119" spans="4:7" x14ac:dyDescent="0.2">
      <c r="D119" s="494"/>
      <c r="E119" s="494"/>
      <c r="F119" s="494"/>
      <c r="G119" s="493"/>
    </row>
    <row r="120" spans="4:7" x14ac:dyDescent="0.2">
      <c r="D120" s="494"/>
      <c r="E120" s="494"/>
      <c r="F120" s="494"/>
      <c r="G120" s="493"/>
    </row>
    <row r="121" spans="4:7" x14ac:dyDescent="0.2">
      <c r="D121" s="494"/>
      <c r="E121" s="494"/>
      <c r="F121" s="494"/>
      <c r="G121" s="493"/>
    </row>
    <row r="122" spans="4:7" x14ac:dyDescent="0.2">
      <c r="D122" s="494"/>
      <c r="E122" s="494"/>
      <c r="F122" s="494"/>
      <c r="G122" s="493"/>
    </row>
    <row r="123" spans="4:7" x14ac:dyDescent="0.2">
      <c r="D123" s="494"/>
      <c r="E123" s="494"/>
      <c r="F123" s="494"/>
      <c r="G123" s="493"/>
    </row>
    <row r="124" spans="4:7" x14ac:dyDescent="0.2">
      <c r="D124" s="494"/>
      <c r="E124" s="494"/>
      <c r="F124" s="494"/>
      <c r="G124" s="493"/>
    </row>
    <row r="125" spans="4:7" x14ac:dyDescent="0.2">
      <c r="D125" s="494"/>
      <c r="E125" s="494"/>
      <c r="F125" s="494"/>
      <c r="G125" s="493"/>
    </row>
    <row r="126" spans="4:7" x14ac:dyDescent="0.2">
      <c r="D126" s="494"/>
      <c r="E126" s="494"/>
      <c r="F126" s="494"/>
      <c r="G126" s="493"/>
    </row>
    <row r="127" spans="4:7" x14ac:dyDescent="0.2">
      <c r="D127" s="494"/>
      <c r="E127" s="494"/>
      <c r="F127" s="494"/>
      <c r="G127" s="493"/>
    </row>
    <row r="128" spans="4:7" x14ac:dyDescent="0.2">
      <c r="D128" s="494"/>
      <c r="E128" s="494"/>
      <c r="F128" s="494"/>
      <c r="G128" s="493"/>
    </row>
    <row r="129" spans="4:7" x14ac:dyDescent="0.2">
      <c r="D129" s="494"/>
      <c r="E129" s="494"/>
      <c r="F129" s="494"/>
      <c r="G129" s="493"/>
    </row>
    <row r="130" spans="4:7" x14ac:dyDescent="0.2">
      <c r="D130" s="494"/>
      <c r="E130" s="494"/>
      <c r="F130" s="494"/>
      <c r="G130" s="493"/>
    </row>
    <row r="131" spans="4:7" x14ac:dyDescent="0.2">
      <c r="D131" s="494"/>
      <c r="E131" s="494"/>
      <c r="F131" s="494"/>
      <c r="G131" s="493"/>
    </row>
    <row r="132" spans="4:7" x14ac:dyDescent="0.2">
      <c r="D132" s="494"/>
      <c r="E132" s="494"/>
      <c r="F132" s="494"/>
      <c r="G132" s="493"/>
    </row>
    <row r="133" spans="4:7" x14ac:dyDescent="0.2">
      <c r="D133" s="494"/>
      <c r="E133" s="494"/>
      <c r="F133" s="494"/>
      <c r="G133" s="493"/>
    </row>
    <row r="134" spans="4:7" x14ac:dyDescent="0.2">
      <c r="D134" s="494"/>
      <c r="E134" s="494"/>
      <c r="F134" s="494"/>
      <c r="G134" s="493"/>
    </row>
    <row r="135" spans="4:7" x14ac:dyDescent="0.2">
      <c r="D135" s="494"/>
      <c r="E135" s="494"/>
      <c r="F135" s="494"/>
      <c r="G135" s="493"/>
    </row>
    <row r="136" spans="4:7" x14ac:dyDescent="0.2">
      <c r="D136" s="494"/>
      <c r="E136" s="494"/>
      <c r="F136" s="494"/>
      <c r="G136" s="493"/>
    </row>
    <row r="137" spans="4:7" x14ac:dyDescent="0.2">
      <c r="D137" s="494"/>
      <c r="E137" s="494"/>
      <c r="F137" s="494"/>
      <c r="G137" s="493"/>
    </row>
    <row r="138" spans="4:7" x14ac:dyDescent="0.2">
      <c r="D138" s="494"/>
      <c r="E138" s="494"/>
      <c r="F138" s="494"/>
      <c r="G138" s="493"/>
    </row>
    <row r="139" spans="4:7" x14ac:dyDescent="0.2">
      <c r="D139" s="494"/>
      <c r="E139" s="494"/>
      <c r="F139" s="494"/>
      <c r="G139" s="493"/>
    </row>
    <row r="140" spans="4:7" x14ac:dyDescent="0.2">
      <c r="D140" s="494"/>
      <c r="E140" s="494"/>
      <c r="F140" s="494"/>
      <c r="G140" s="493"/>
    </row>
    <row r="141" spans="4:7" x14ac:dyDescent="0.2">
      <c r="D141" s="494"/>
      <c r="E141" s="494"/>
      <c r="F141" s="494"/>
      <c r="G141" s="493"/>
    </row>
    <row r="142" spans="4:7" x14ac:dyDescent="0.2">
      <c r="D142" s="494"/>
      <c r="E142" s="494"/>
      <c r="F142" s="494"/>
      <c r="G142" s="493"/>
    </row>
    <row r="143" spans="4:7" x14ac:dyDescent="0.2">
      <c r="D143" s="494"/>
      <c r="E143" s="494"/>
      <c r="F143" s="494"/>
      <c r="G143" s="493"/>
    </row>
    <row r="144" spans="4:7" x14ac:dyDescent="0.2">
      <c r="D144" s="494"/>
      <c r="E144" s="494"/>
      <c r="F144" s="494"/>
      <c r="G144" s="493"/>
    </row>
    <row r="145" spans="4:7" x14ac:dyDescent="0.2">
      <c r="D145" s="494"/>
      <c r="E145" s="494"/>
      <c r="F145" s="494"/>
      <c r="G145" s="493"/>
    </row>
    <row r="146" spans="4:7" x14ac:dyDescent="0.2">
      <c r="D146" s="494"/>
      <c r="E146" s="494"/>
      <c r="F146" s="494"/>
      <c r="G146" s="493"/>
    </row>
    <row r="147" spans="4:7" x14ac:dyDescent="0.2">
      <c r="D147" s="494"/>
      <c r="E147" s="494"/>
      <c r="F147" s="494"/>
      <c r="G147" s="493"/>
    </row>
    <row r="148" spans="4:7" x14ac:dyDescent="0.2">
      <c r="D148" s="494"/>
      <c r="E148" s="494"/>
      <c r="F148" s="494"/>
      <c r="G148" s="493"/>
    </row>
    <row r="149" spans="4:7" x14ac:dyDescent="0.2">
      <c r="D149" s="494"/>
      <c r="E149" s="494"/>
      <c r="F149" s="494"/>
      <c r="G149" s="493"/>
    </row>
    <row r="150" spans="4:7" x14ac:dyDescent="0.2">
      <c r="D150" s="494"/>
      <c r="E150" s="494"/>
      <c r="F150" s="494"/>
      <c r="G150" s="493"/>
    </row>
    <row r="151" spans="4:7" x14ac:dyDescent="0.2">
      <c r="D151" s="494"/>
      <c r="E151" s="494"/>
      <c r="F151" s="494"/>
      <c r="G151" s="493"/>
    </row>
    <row r="152" spans="4:7" x14ac:dyDescent="0.2">
      <c r="D152" s="494"/>
      <c r="E152" s="494"/>
      <c r="F152" s="494"/>
      <c r="G152" s="493"/>
    </row>
    <row r="153" spans="4:7" x14ac:dyDescent="0.2">
      <c r="D153" s="494"/>
      <c r="E153" s="494"/>
      <c r="F153" s="494"/>
      <c r="G153" s="493"/>
    </row>
    <row r="154" spans="4:7" x14ac:dyDescent="0.2">
      <c r="D154" s="494"/>
      <c r="E154" s="494"/>
      <c r="F154" s="494"/>
      <c r="G154" s="493"/>
    </row>
    <row r="155" spans="4:7" x14ac:dyDescent="0.2">
      <c r="D155" s="494"/>
      <c r="E155" s="494"/>
      <c r="F155" s="494"/>
      <c r="G155" s="493"/>
    </row>
    <row r="156" spans="4:7" x14ac:dyDescent="0.2">
      <c r="D156" s="494"/>
      <c r="E156" s="494"/>
      <c r="F156" s="494"/>
      <c r="G156" s="493"/>
    </row>
    <row r="157" spans="4:7" x14ac:dyDescent="0.2">
      <c r="D157" s="494"/>
      <c r="E157" s="494"/>
      <c r="F157" s="494"/>
      <c r="G157" s="493"/>
    </row>
    <row r="158" spans="4:7" x14ac:dyDescent="0.2">
      <c r="D158" s="494"/>
      <c r="E158" s="494"/>
      <c r="F158" s="494"/>
      <c r="G158" s="493"/>
    </row>
    <row r="159" spans="4:7" x14ac:dyDescent="0.2">
      <c r="D159" s="494"/>
      <c r="E159" s="494"/>
      <c r="F159" s="494"/>
      <c r="G159" s="493"/>
    </row>
    <row r="160" spans="4:7" x14ac:dyDescent="0.2">
      <c r="D160" s="494"/>
      <c r="E160" s="494"/>
      <c r="F160" s="494"/>
      <c r="G160" s="493"/>
    </row>
    <row r="161" spans="4:7" x14ac:dyDescent="0.2">
      <c r="D161" s="494"/>
      <c r="E161" s="494"/>
      <c r="F161" s="494"/>
      <c r="G161" s="493"/>
    </row>
    <row r="162" spans="4:7" x14ac:dyDescent="0.2">
      <c r="D162" s="494"/>
      <c r="E162" s="494"/>
      <c r="F162" s="494"/>
      <c r="G162" s="493"/>
    </row>
    <row r="163" spans="4:7" x14ac:dyDescent="0.2">
      <c r="D163" s="494"/>
      <c r="E163" s="494"/>
      <c r="F163" s="494"/>
      <c r="G163" s="493"/>
    </row>
    <row r="164" spans="4:7" x14ac:dyDescent="0.2">
      <c r="D164" s="494"/>
      <c r="E164" s="494"/>
      <c r="F164" s="494"/>
      <c r="G164" s="493"/>
    </row>
    <row r="165" spans="4:7" x14ac:dyDescent="0.2">
      <c r="D165" s="494"/>
      <c r="E165" s="494"/>
      <c r="F165" s="494"/>
      <c r="G165" s="493"/>
    </row>
    <row r="166" spans="4:7" x14ac:dyDescent="0.2">
      <c r="D166" s="494"/>
      <c r="E166" s="494"/>
      <c r="F166" s="494"/>
      <c r="G166" s="493"/>
    </row>
    <row r="167" spans="4:7" x14ac:dyDescent="0.2">
      <c r="D167" s="494"/>
      <c r="E167" s="494"/>
      <c r="F167" s="494"/>
      <c r="G167" s="493"/>
    </row>
    <row r="168" spans="4:7" x14ac:dyDescent="0.2">
      <c r="D168" s="494"/>
      <c r="E168" s="494"/>
      <c r="F168" s="494"/>
      <c r="G168" s="493"/>
    </row>
    <row r="169" spans="4:7" x14ac:dyDescent="0.2">
      <c r="D169" s="494"/>
      <c r="E169" s="494"/>
      <c r="F169" s="494"/>
      <c r="G169" s="493"/>
    </row>
    <row r="170" spans="4:7" x14ac:dyDescent="0.2">
      <c r="D170" s="494"/>
      <c r="E170" s="494"/>
      <c r="F170" s="494"/>
      <c r="G170" s="493"/>
    </row>
    <row r="171" spans="4:7" x14ac:dyDescent="0.2">
      <c r="D171" s="494"/>
      <c r="E171" s="494"/>
      <c r="F171" s="494"/>
      <c r="G171" s="493"/>
    </row>
    <row r="172" spans="4:7" x14ac:dyDescent="0.2">
      <c r="D172" s="494"/>
      <c r="E172" s="494"/>
      <c r="F172" s="494"/>
      <c r="G172" s="493"/>
    </row>
    <row r="173" spans="4:7" x14ac:dyDescent="0.2">
      <c r="D173" s="494"/>
      <c r="E173" s="494"/>
      <c r="F173" s="494"/>
      <c r="G173" s="493"/>
    </row>
    <row r="174" spans="4:7" x14ac:dyDescent="0.2">
      <c r="D174" s="494"/>
      <c r="E174" s="494"/>
      <c r="F174" s="494"/>
      <c r="G174" s="493"/>
    </row>
    <row r="175" spans="4:7" x14ac:dyDescent="0.2">
      <c r="D175" s="494"/>
      <c r="E175" s="494"/>
      <c r="F175" s="494"/>
      <c r="G175" s="493"/>
    </row>
    <row r="176" spans="4:7" x14ac:dyDescent="0.2">
      <c r="D176" s="494"/>
      <c r="E176" s="494"/>
      <c r="F176" s="494"/>
      <c r="G176" s="493"/>
    </row>
    <row r="177" spans="4:7" x14ac:dyDescent="0.2">
      <c r="D177" s="494"/>
      <c r="E177" s="494"/>
      <c r="F177" s="494"/>
      <c r="G177" s="493"/>
    </row>
    <row r="178" spans="4:7" x14ac:dyDescent="0.2">
      <c r="D178" s="494"/>
      <c r="E178" s="494"/>
      <c r="F178" s="494"/>
      <c r="G178" s="493"/>
    </row>
    <row r="179" spans="4:7" x14ac:dyDescent="0.2">
      <c r="D179" s="494"/>
      <c r="E179" s="494"/>
      <c r="F179" s="494"/>
      <c r="G179" s="493"/>
    </row>
    <row r="180" spans="4:7" x14ac:dyDescent="0.2">
      <c r="D180" s="494"/>
      <c r="E180" s="494"/>
      <c r="F180" s="494"/>
      <c r="G180" s="493"/>
    </row>
    <row r="181" spans="4:7" x14ac:dyDescent="0.2">
      <c r="D181" s="494"/>
      <c r="E181" s="494"/>
      <c r="F181" s="494"/>
      <c r="G181" s="493"/>
    </row>
    <row r="182" spans="4:7" x14ac:dyDescent="0.2">
      <c r="D182" s="494"/>
      <c r="E182" s="494"/>
      <c r="F182" s="494"/>
      <c r="G182" s="493"/>
    </row>
    <row r="183" spans="4:7" x14ac:dyDescent="0.2">
      <c r="D183" s="494"/>
      <c r="E183" s="494"/>
      <c r="F183" s="494"/>
      <c r="G183" s="493"/>
    </row>
    <row r="184" spans="4:7" x14ac:dyDescent="0.2">
      <c r="D184" s="494"/>
      <c r="E184" s="494"/>
      <c r="F184" s="494"/>
      <c r="G184" s="493"/>
    </row>
    <row r="185" spans="4:7" x14ac:dyDescent="0.2">
      <c r="D185" s="494"/>
      <c r="E185" s="494"/>
      <c r="F185" s="494"/>
      <c r="G185" s="493"/>
    </row>
    <row r="186" spans="4:7" x14ac:dyDescent="0.2">
      <c r="D186" s="494"/>
      <c r="E186" s="494"/>
      <c r="F186" s="494"/>
      <c r="G186" s="493"/>
    </row>
    <row r="187" spans="4:7" x14ac:dyDescent="0.2">
      <c r="D187" s="494"/>
      <c r="E187" s="494"/>
      <c r="F187" s="494"/>
      <c r="G187" s="493"/>
    </row>
    <row r="188" spans="4:7" x14ac:dyDescent="0.2">
      <c r="D188" s="494"/>
      <c r="E188" s="494"/>
      <c r="F188" s="494"/>
      <c r="G188" s="493"/>
    </row>
    <row r="189" spans="4:7" x14ac:dyDescent="0.2">
      <c r="D189" s="494"/>
      <c r="E189" s="494"/>
      <c r="F189" s="494"/>
      <c r="G189" s="493"/>
    </row>
    <row r="190" spans="4:7" x14ac:dyDescent="0.2">
      <c r="D190" s="494"/>
      <c r="E190" s="494"/>
      <c r="F190" s="494"/>
      <c r="G190" s="493"/>
    </row>
    <row r="191" spans="4:7" x14ac:dyDescent="0.2">
      <c r="D191" s="494"/>
      <c r="E191" s="494"/>
      <c r="F191" s="494"/>
      <c r="G191" s="493"/>
    </row>
    <row r="192" spans="4:7" x14ac:dyDescent="0.2">
      <c r="D192" s="494"/>
      <c r="E192" s="494"/>
      <c r="F192" s="494"/>
      <c r="G192" s="493"/>
    </row>
    <row r="193" spans="4:7" x14ac:dyDescent="0.2">
      <c r="D193" s="494"/>
      <c r="E193" s="494"/>
      <c r="F193" s="494"/>
      <c r="G193" s="493"/>
    </row>
    <row r="194" spans="4:7" x14ac:dyDescent="0.2">
      <c r="D194" s="494"/>
      <c r="E194" s="494"/>
      <c r="F194" s="494"/>
      <c r="G194" s="493"/>
    </row>
    <row r="195" spans="4:7" x14ac:dyDescent="0.2">
      <c r="D195" s="494"/>
      <c r="E195" s="494"/>
      <c r="F195" s="494"/>
      <c r="G195" s="493"/>
    </row>
    <row r="196" spans="4:7" x14ac:dyDescent="0.2">
      <c r="D196" s="494"/>
      <c r="E196" s="494"/>
      <c r="F196" s="494"/>
      <c r="G196" s="493"/>
    </row>
    <row r="197" spans="4:7" x14ac:dyDescent="0.2">
      <c r="D197" s="494"/>
      <c r="E197" s="494"/>
      <c r="F197" s="494"/>
      <c r="G197" s="493"/>
    </row>
    <row r="198" spans="4:7" x14ac:dyDescent="0.2">
      <c r="D198" s="494"/>
      <c r="E198" s="494"/>
      <c r="F198" s="494"/>
      <c r="G198" s="493"/>
    </row>
    <row r="199" spans="4:7" x14ac:dyDescent="0.2">
      <c r="D199" s="494"/>
      <c r="E199" s="494"/>
      <c r="F199" s="494"/>
      <c r="G199" s="493"/>
    </row>
    <row r="200" spans="4:7" x14ac:dyDescent="0.2">
      <c r="D200" s="494"/>
      <c r="E200" s="494"/>
      <c r="F200" s="494"/>
      <c r="G200" s="493"/>
    </row>
    <row r="201" spans="4:7" x14ac:dyDescent="0.2">
      <c r="D201" s="494"/>
      <c r="E201" s="494"/>
      <c r="F201" s="494"/>
      <c r="G201" s="493"/>
    </row>
    <row r="202" spans="4:7" x14ac:dyDescent="0.2">
      <c r="D202" s="494"/>
      <c r="E202" s="494"/>
      <c r="F202" s="494"/>
      <c r="G202" s="493"/>
    </row>
    <row r="203" spans="4:7" x14ac:dyDescent="0.2">
      <c r="D203" s="494"/>
      <c r="E203" s="494"/>
      <c r="F203" s="494"/>
      <c r="G203" s="493"/>
    </row>
    <row r="204" spans="4:7" x14ac:dyDescent="0.2">
      <c r="D204" s="494"/>
      <c r="E204" s="494"/>
      <c r="F204" s="494"/>
      <c r="G204" s="493"/>
    </row>
  </sheetData>
  <mergeCells count="10">
    <mergeCell ref="E29:G29"/>
    <mergeCell ref="H29:H30"/>
    <mergeCell ref="A53:H53"/>
    <mergeCell ref="A9:D10"/>
    <mergeCell ref="A11:A12"/>
    <mergeCell ref="B11:D11"/>
    <mergeCell ref="A29:A30"/>
    <mergeCell ref="B29:B30"/>
    <mergeCell ref="C29:C30"/>
    <mergeCell ref="D29:D30"/>
  </mergeCells>
  <pageMargins left="0.39370078740157483" right="0.39370078740157483" top="0.74803149606299213" bottom="0.39370078740157483" header="0.31496062992125984" footer="0.31496062992125984"/>
  <pageSetup scale="91" fitToHeight="1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S57"/>
  <sheetViews>
    <sheetView tabSelected="1" zoomScale="80" zoomScaleNormal="80" workbookViewId="0">
      <selection activeCell="A3" sqref="A3"/>
    </sheetView>
  </sheetViews>
  <sheetFormatPr baseColWidth="10" defaultColWidth="11.42578125" defaultRowHeight="15" x14ac:dyDescent="0.3"/>
  <cols>
    <col min="1" max="1" width="10.5703125" style="13" customWidth="1"/>
    <col min="2" max="2" width="11.42578125" style="13"/>
    <col min="3" max="3" width="31.85546875" style="13" customWidth="1"/>
    <col min="4" max="8" width="11.42578125" style="13"/>
    <col min="9" max="9" width="12.140625" style="13" customWidth="1"/>
    <col min="10" max="13" width="11.42578125" style="13"/>
    <col min="14" max="14" width="14.7109375" style="13" customWidth="1"/>
    <col min="15" max="15" width="12.28515625" style="13" customWidth="1"/>
    <col min="16" max="16" width="11.42578125" style="13"/>
    <col min="17" max="17" width="12.5703125" style="13" customWidth="1"/>
    <col min="18" max="18" width="14" style="13" customWidth="1"/>
    <col min="19" max="19" width="12.85546875" style="13" customWidth="1"/>
    <col min="20" max="22" width="4" style="13" customWidth="1"/>
    <col min="23" max="16384" width="11.42578125" style="13"/>
  </cols>
  <sheetData>
    <row r="1" spans="1:19" ht="21.75" customHeight="1" x14ac:dyDescent="0.45">
      <c r="A1" s="527" t="str">
        <f>CONCATENATE("HOJA DE TRABAJO DE",VLOOKUP(A2,Hoja1!$B$1:$E$36,4,FALSE))</f>
        <v>HOJA DE TRABAJO DE</v>
      </c>
      <c r="B1" s="527"/>
      <c r="C1" s="527"/>
      <c r="D1" s="527"/>
      <c r="E1" s="527"/>
      <c r="F1" s="527"/>
      <c r="G1" s="527"/>
      <c r="H1" s="527"/>
      <c r="I1" s="527"/>
      <c r="J1" s="527"/>
      <c r="K1" s="527"/>
      <c r="L1" s="527"/>
      <c r="M1" s="527"/>
      <c r="N1" s="527"/>
      <c r="O1" s="527"/>
      <c r="P1" s="527"/>
      <c r="Q1" s="527"/>
      <c r="R1" s="527"/>
      <c r="S1" s="527"/>
    </row>
    <row r="2" spans="1:19" ht="21.75" customHeight="1" x14ac:dyDescent="0.3">
      <c r="A2" s="528" t="s">
        <v>163</v>
      </c>
      <c r="B2" s="528"/>
      <c r="C2" s="528"/>
      <c r="D2" s="528"/>
      <c r="E2" s="528"/>
      <c r="F2" s="528"/>
      <c r="G2" s="528"/>
      <c r="H2" s="528"/>
      <c r="I2" s="528"/>
      <c r="J2" s="528"/>
      <c r="K2" s="528"/>
      <c r="L2" s="528"/>
      <c r="M2" s="528"/>
      <c r="N2" s="528"/>
      <c r="O2" s="528"/>
      <c r="P2" s="528"/>
      <c r="Q2" s="528"/>
      <c r="R2" s="528"/>
      <c r="S2" s="528"/>
    </row>
    <row r="4" spans="1:19" x14ac:dyDescent="0.3">
      <c r="D4" s="254" t="s">
        <v>182</v>
      </c>
      <c r="E4" s="316"/>
      <c r="F4" s="316"/>
      <c r="G4" s="316"/>
      <c r="H4" s="316"/>
      <c r="I4" s="316"/>
      <c r="J4" s="316"/>
      <c r="K4" s="316"/>
      <c r="L4" s="316"/>
      <c r="M4" s="316"/>
      <c r="N4" s="316"/>
      <c r="O4" s="316"/>
      <c r="P4" s="317"/>
    </row>
    <row r="6" spans="1:19" ht="39.6" customHeight="1" x14ac:dyDescent="0.35">
      <c r="F6" s="534" t="s">
        <v>38</v>
      </c>
      <c r="G6" s="543" t="s">
        <v>183</v>
      </c>
      <c r="H6" s="544"/>
      <c r="I6" s="544"/>
      <c r="J6" s="544"/>
      <c r="K6" s="544"/>
      <c r="L6" s="544"/>
      <c r="M6" s="545"/>
      <c r="N6" s="534" t="s">
        <v>38</v>
      </c>
    </row>
    <row r="7" spans="1:19" ht="60" customHeight="1" thickBot="1" x14ac:dyDescent="0.35">
      <c r="F7" s="535"/>
      <c r="G7" s="255" t="str">
        <f>B29</f>
        <v>SUBSIDIOS FEDERALES PARA ORGANISMOS DESCENTRALIZADOS ESTATALES       U006</v>
      </c>
      <c r="H7" s="255" t="str">
        <f>B31</f>
        <v>CARRERA DOCENTE                                                                                                                U040</v>
      </c>
      <c r="I7" s="255" t="str">
        <f>B33</f>
        <v>APOYOS A CENTROS Y ORGANIZACIONES DE EDUCACIÓN                                             U080</v>
      </c>
      <c r="J7" s="255" t="str">
        <f>B35</f>
        <v>PROGRAMA PARA EL DESARROLLO PROFESIONAL DOCENTE (PRODEP)                   S247</v>
      </c>
      <c r="K7" s="255" t="str">
        <f>B37</f>
        <v>PROGRAMA FORTALECIMIENTO A LA EXCELENCIA EDUCATIVA (PROFEXCE)            S300</v>
      </c>
      <c r="L7" s="255" t="str">
        <f>B39</f>
        <v>AAA</v>
      </c>
      <c r="M7" s="255" t="str">
        <f>B41</f>
        <v>BBB</v>
      </c>
      <c r="N7" s="541"/>
    </row>
    <row r="8" spans="1:19" x14ac:dyDescent="0.3">
      <c r="F8" s="256" t="s">
        <v>26</v>
      </c>
      <c r="G8" s="257">
        <f>D30</f>
        <v>0</v>
      </c>
      <c r="H8" s="258">
        <f>D32</f>
        <v>0</v>
      </c>
      <c r="I8" s="258">
        <f>D34</f>
        <v>0</v>
      </c>
      <c r="J8" s="258">
        <f>D36</f>
        <v>0</v>
      </c>
      <c r="K8" s="258">
        <f>D38</f>
        <v>0</v>
      </c>
      <c r="L8" s="258">
        <f>D40</f>
        <v>0</v>
      </c>
      <c r="M8" s="258">
        <f>D42</f>
        <v>0</v>
      </c>
      <c r="N8" s="259" t="s">
        <v>26</v>
      </c>
    </row>
    <row r="9" spans="1:19" x14ac:dyDescent="0.3">
      <c r="F9" s="260" t="s">
        <v>27</v>
      </c>
      <c r="G9" s="261">
        <f>E30</f>
        <v>0</v>
      </c>
      <c r="H9" s="262">
        <f>E32</f>
        <v>0</v>
      </c>
      <c r="I9" s="262">
        <f>E34</f>
        <v>0</v>
      </c>
      <c r="J9" s="262">
        <f>E36</f>
        <v>0</v>
      </c>
      <c r="K9" s="262">
        <f>E38</f>
        <v>0</v>
      </c>
      <c r="L9" s="262">
        <f>E40</f>
        <v>0</v>
      </c>
      <c r="M9" s="262">
        <f>E42</f>
        <v>0</v>
      </c>
      <c r="N9" s="263" t="s">
        <v>27</v>
      </c>
    </row>
    <row r="10" spans="1:19" x14ac:dyDescent="0.3">
      <c r="F10" s="260" t="s">
        <v>28</v>
      </c>
      <c r="G10" s="261">
        <f>F30</f>
        <v>0</v>
      </c>
      <c r="H10" s="262">
        <f>F32</f>
        <v>0</v>
      </c>
      <c r="I10" s="262">
        <f>F34</f>
        <v>0</v>
      </c>
      <c r="J10" s="262">
        <f>F36</f>
        <v>0</v>
      </c>
      <c r="K10" s="262">
        <f>F38</f>
        <v>0</v>
      </c>
      <c r="L10" s="262">
        <f>F40</f>
        <v>0</v>
      </c>
      <c r="M10" s="262">
        <f>F42</f>
        <v>0</v>
      </c>
      <c r="N10" s="263" t="s">
        <v>28</v>
      </c>
    </row>
    <row r="11" spans="1:19" x14ac:dyDescent="0.3">
      <c r="F11" s="260" t="s">
        <v>29</v>
      </c>
      <c r="G11" s="261">
        <f>H30</f>
        <v>0</v>
      </c>
      <c r="H11" s="262">
        <f>H32</f>
        <v>0</v>
      </c>
      <c r="I11" s="262">
        <f>H34</f>
        <v>0</v>
      </c>
      <c r="J11" s="262">
        <f>H36</f>
        <v>0</v>
      </c>
      <c r="K11" s="262">
        <f>H38</f>
        <v>0</v>
      </c>
      <c r="L11" s="262">
        <f>H40</f>
        <v>0</v>
      </c>
      <c r="M11" s="262">
        <f>H42</f>
        <v>0</v>
      </c>
      <c r="N11" s="263" t="s">
        <v>29</v>
      </c>
    </row>
    <row r="12" spans="1:19" x14ac:dyDescent="0.3">
      <c r="F12" s="260" t="s">
        <v>30</v>
      </c>
      <c r="G12" s="261">
        <f>I30</f>
        <v>0</v>
      </c>
      <c r="H12" s="262">
        <f>I32</f>
        <v>0</v>
      </c>
      <c r="I12" s="262">
        <f>I34</f>
        <v>0</v>
      </c>
      <c r="J12" s="262">
        <f>I36</f>
        <v>0</v>
      </c>
      <c r="K12" s="262">
        <f>I38</f>
        <v>0</v>
      </c>
      <c r="L12" s="262">
        <f>I40</f>
        <v>0</v>
      </c>
      <c r="M12" s="262">
        <f>I42</f>
        <v>0</v>
      </c>
      <c r="N12" s="263" t="s">
        <v>30</v>
      </c>
    </row>
    <row r="13" spans="1:19" x14ac:dyDescent="0.3">
      <c r="F13" s="260" t="s">
        <v>31</v>
      </c>
      <c r="G13" s="261">
        <f>J30</f>
        <v>0</v>
      </c>
      <c r="H13" s="262">
        <f>J32</f>
        <v>0</v>
      </c>
      <c r="I13" s="262">
        <f>J34</f>
        <v>0</v>
      </c>
      <c r="J13" s="262">
        <f>J36</f>
        <v>0</v>
      </c>
      <c r="K13" s="262">
        <f>J38</f>
        <v>0</v>
      </c>
      <c r="L13" s="262">
        <f>J40</f>
        <v>0</v>
      </c>
      <c r="M13" s="262">
        <f>J42</f>
        <v>0</v>
      </c>
      <c r="N13" s="263" t="s">
        <v>31</v>
      </c>
    </row>
    <row r="14" spans="1:19" x14ac:dyDescent="0.3">
      <c r="F14" s="260" t="s">
        <v>32</v>
      </c>
      <c r="G14" s="264">
        <f>L30</f>
        <v>0</v>
      </c>
      <c r="H14" s="265">
        <f>L32</f>
        <v>0</v>
      </c>
      <c r="I14" s="265">
        <f>L34</f>
        <v>0</v>
      </c>
      <c r="J14" s="265">
        <f>L36</f>
        <v>0</v>
      </c>
      <c r="K14" s="265">
        <f>L38</f>
        <v>0</v>
      </c>
      <c r="L14" s="265">
        <f>L40</f>
        <v>0</v>
      </c>
      <c r="M14" s="265">
        <f>L42</f>
        <v>0</v>
      </c>
      <c r="N14" s="263" t="s">
        <v>32</v>
      </c>
    </row>
    <row r="15" spans="1:19" x14ac:dyDescent="0.3">
      <c r="F15" s="260" t="s">
        <v>33</v>
      </c>
      <c r="G15" s="264">
        <f>M30</f>
        <v>0</v>
      </c>
      <c r="H15" s="265">
        <f>M32</f>
        <v>0</v>
      </c>
      <c r="I15" s="265">
        <f>M34</f>
        <v>0</v>
      </c>
      <c r="J15" s="265">
        <f>M36</f>
        <v>0</v>
      </c>
      <c r="K15" s="265">
        <f>M38</f>
        <v>0</v>
      </c>
      <c r="L15" s="265">
        <f>M40</f>
        <v>0</v>
      </c>
      <c r="M15" s="265">
        <f>M42</f>
        <v>0</v>
      </c>
      <c r="N15" s="263" t="s">
        <v>33</v>
      </c>
    </row>
    <row r="16" spans="1:19" x14ac:dyDescent="0.3">
      <c r="F16" s="266" t="s">
        <v>34</v>
      </c>
      <c r="G16" s="264">
        <f>N30</f>
        <v>0</v>
      </c>
      <c r="H16" s="265">
        <f>N32</f>
        <v>0</v>
      </c>
      <c r="I16" s="265">
        <f>N34</f>
        <v>0</v>
      </c>
      <c r="J16" s="265">
        <f>N36</f>
        <v>0</v>
      </c>
      <c r="K16" s="265">
        <f>N38</f>
        <v>0</v>
      </c>
      <c r="L16" s="265">
        <f>N40</f>
        <v>0</v>
      </c>
      <c r="M16" s="265">
        <f>N42</f>
        <v>0</v>
      </c>
      <c r="N16" s="267" t="s">
        <v>34</v>
      </c>
    </row>
    <row r="17" spans="1:19" x14ac:dyDescent="0.3">
      <c r="F17" s="260" t="s">
        <v>35</v>
      </c>
      <c r="G17" s="264">
        <f>P30</f>
        <v>0</v>
      </c>
      <c r="H17" s="265">
        <f>P32</f>
        <v>0</v>
      </c>
      <c r="I17" s="265">
        <f>P34</f>
        <v>0</v>
      </c>
      <c r="J17" s="265">
        <f>P36</f>
        <v>0</v>
      </c>
      <c r="K17" s="265">
        <f>P38</f>
        <v>0</v>
      </c>
      <c r="L17" s="265">
        <f>P40</f>
        <v>0</v>
      </c>
      <c r="M17" s="265">
        <f>P42</f>
        <v>0</v>
      </c>
      <c r="N17" s="263" t="s">
        <v>35</v>
      </c>
    </row>
    <row r="18" spans="1:19" x14ac:dyDescent="0.3">
      <c r="F18" s="260" t="s">
        <v>36</v>
      </c>
      <c r="G18" s="264">
        <f>Q30</f>
        <v>0</v>
      </c>
      <c r="H18" s="265">
        <f>Q32</f>
        <v>0</v>
      </c>
      <c r="I18" s="265">
        <f>Q34</f>
        <v>0</v>
      </c>
      <c r="J18" s="265">
        <f>Q36</f>
        <v>0</v>
      </c>
      <c r="K18" s="265">
        <f>Q38</f>
        <v>0</v>
      </c>
      <c r="L18" s="265">
        <f>Q40</f>
        <v>0</v>
      </c>
      <c r="M18" s="265">
        <f>Q42</f>
        <v>0</v>
      </c>
      <c r="N18" s="263" t="s">
        <v>36</v>
      </c>
    </row>
    <row r="19" spans="1:19" x14ac:dyDescent="0.3">
      <c r="F19" s="260" t="s">
        <v>37</v>
      </c>
      <c r="G19" s="264">
        <f>R30</f>
        <v>0</v>
      </c>
      <c r="H19" s="265">
        <f>R32</f>
        <v>0</v>
      </c>
      <c r="I19" s="265">
        <f>R34</f>
        <v>0</v>
      </c>
      <c r="J19" s="265">
        <f>R36</f>
        <v>0</v>
      </c>
      <c r="K19" s="265">
        <f>R38</f>
        <v>0</v>
      </c>
      <c r="L19" s="265">
        <f>R40</f>
        <v>0</v>
      </c>
      <c r="M19" s="265">
        <f>R42</f>
        <v>0</v>
      </c>
      <c r="N19" s="263" t="s">
        <v>37</v>
      </c>
    </row>
    <row r="20" spans="1:19" ht="15.75" thickBot="1" x14ac:dyDescent="0.35">
      <c r="F20" s="268"/>
      <c r="G20" s="269"/>
      <c r="H20" s="270"/>
      <c r="I20" s="270"/>
      <c r="J20" s="271"/>
      <c r="K20" s="270"/>
      <c r="L20" s="271"/>
      <c r="M20" s="271"/>
      <c r="N20" s="272"/>
    </row>
    <row r="21" spans="1:19" x14ac:dyDescent="0.3">
      <c r="F21" s="273"/>
      <c r="G21" s="274">
        <f t="shared" ref="G21:L21" si="0">SUM(G8:G19)</f>
        <v>0</v>
      </c>
      <c r="H21" s="274">
        <f t="shared" si="0"/>
        <v>0</v>
      </c>
      <c r="I21" s="274">
        <f t="shared" si="0"/>
        <v>0</v>
      </c>
      <c r="J21" s="274">
        <f t="shared" si="0"/>
        <v>0</v>
      </c>
      <c r="K21" s="274">
        <f t="shared" si="0"/>
        <v>0</v>
      </c>
      <c r="L21" s="274">
        <f t="shared" si="0"/>
        <v>0</v>
      </c>
      <c r="M21" s="274">
        <f t="shared" ref="M21" si="1">SUM(M8:M19)</f>
        <v>0</v>
      </c>
      <c r="N21" s="275"/>
    </row>
    <row r="22" spans="1:19" x14ac:dyDescent="0.3">
      <c r="D22" s="273"/>
      <c r="E22" s="276"/>
      <c r="F22" s="276"/>
      <c r="G22" s="276"/>
      <c r="H22" s="276"/>
      <c r="I22" s="276"/>
      <c r="J22" s="276"/>
      <c r="K22" s="276"/>
      <c r="L22" s="276"/>
      <c r="M22" s="276"/>
      <c r="N22" s="276"/>
    </row>
    <row r="23" spans="1:19" ht="15.75" thickBot="1" x14ac:dyDescent="0.35">
      <c r="D23" s="273"/>
      <c r="E23" s="277"/>
      <c r="G23" s="278"/>
      <c r="H23" s="278"/>
      <c r="I23" s="278"/>
      <c r="L23" s="279" t="s">
        <v>154</v>
      </c>
      <c r="M23" s="280">
        <f>SUM(E21:M21)</f>
        <v>0</v>
      </c>
      <c r="N23" s="180"/>
    </row>
    <row r="24" spans="1:19" ht="15.75" thickTop="1" x14ac:dyDescent="0.3">
      <c r="D24" s="273"/>
      <c r="E24" s="277"/>
      <c r="F24" s="277"/>
      <c r="G24" s="277"/>
      <c r="H24" s="277"/>
      <c r="I24" s="277"/>
      <c r="J24" s="281"/>
      <c r="K24" s="273"/>
      <c r="L24" s="282"/>
      <c r="M24" s="282"/>
      <c r="N24" s="282"/>
      <c r="O24" s="283"/>
      <c r="P24" s="282"/>
    </row>
    <row r="25" spans="1:19" x14ac:dyDescent="0.3">
      <c r="B25" s="542" t="s">
        <v>184</v>
      </c>
      <c r="C25" s="536"/>
      <c r="D25" s="536"/>
      <c r="E25" s="536"/>
      <c r="F25" s="536"/>
      <c r="G25" s="536"/>
      <c r="H25" s="536"/>
      <c r="I25" s="536"/>
      <c r="J25" s="536"/>
      <c r="K25" s="536"/>
      <c r="L25" s="536"/>
      <c r="M25" s="536"/>
      <c r="N25" s="536"/>
      <c r="O25" s="536"/>
      <c r="P25" s="536"/>
      <c r="Q25" s="536"/>
      <c r="R25" s="536"/>
      <c r="S25" s="536"/>
    </row>
    <row r="26" spans="1:19" x14ac:dyDescent="0.3">
      <c r="B26" s="536" t="s">
        <v>67</v>
      </c>
      <c r="C26" s="536"/>
      <c r="D26" s="536"/>
      <c r="E26" s="536"/>
      <c r="F26" s="536"/>
      <c r="G26" s="536"/>
      <c r="H26" s="536"/>
      <c r="I26" s="536"/>
      <c r="J26" s="536"/>
      <c r="K26" s="536"/>
      <c r="L26" s="536"/>
      <c r="M26" s="536"/>
      <c r="N26" s="536"/>
      <c r="O26" s="536"/>
      <c r="P26" s="536"/>
      <c r="Q26" s="536"/>
      <c r="R26" s="536"/>
      <c r="S26" s="536"/>
    </row>
    <row r="27" spans="1:19" ht="24" customHeight="1" x14ac:dyDescent="0.3">
      <c r="A27" s="546" t="s">
        <v>286</v>
      </c>
      <c r="B27" s="548" t="s">
        <v>87</v>
      </c>
      <c r="C27" s="549"/>
      <c r="D27" s="529" t="s">
        <v>185</v>
      </c>
      <c r="E27" s="530"/>
      <c r="F27" s="531"/>
      <c r="G27" s="371" t="s">
        <v>249</v>
      </c>
      <c r="H27" s="529" t="s">
        <v>186</v>
      </c>
      <c r="I27" s="530"/>
      <c r="J27" s="531"/>
      <c r="K27" s="371" t="s">
        <v>249</v>
      </c>
      <c r="L27" s="529" t="s">
        <v>187</v>
      </c>
      <c r="M27" s="530"/>
      <c r="N27" s="531"/>
      <c r="O27" s="371" t="s">
        <v>249</v>
      </c>
      <c r="P27" s="529" t="s">
        <v>188</v>
      </c>
      <c r="Q27" s="530"/>
      <c r="R27" s="531"/>
      <c r="S27" s="371" t="s">
        <v>249</v>
      </c>
    </row>
    <row r="28" spans="1:19" x14ac:dyDescent="0.3">
      <c r="A28" s="547"/>
      <c r="B28" s="550"/>
      <c r="C28" s="551"/>
      <c r="D28" s="284" t="s">
        <v>26</v>
      </c>
      <c r="E28" s="284" t="s">
        <v>27</v>
      </c>
      <c r="F28" s="284" t="s">
        <v>28</v>
      </c>
      <c r="G28" s="370" t="s">
        <v>250</v>
      </c>
      <c r="H28" s="285" t="s">
        <v>29</v>
      </c>
      <c r="I28" s="285" t="s">
        <v>30</v>
      </c>
      <c r="J28" s="285" t="s">
        <v>31</v>
      </c>
      <c r="K28" s="370" t="s">
        <v>250</v>
      </c>
      <c r="L28" s="285" t="s">
        <v>32</v>
      </c>
      <c r="M28" s="285" t="s">
        <v>33</v>
      </c>
      <c r="N28" s="285" t="s">
        <v>34</v>
      </c>
      <c r="O28" s="370" t="s">
        <v>250</v>
      </c>
      <c r="P28" s="285" t="s">
        <v>35</v>
      </c>
      <c r="Q28" s="285" t="s">
        <v>36</v>
      </c>
      <c r="R28" s="285" t="s">
        <v>37</v>
      </c>
      <c r="S28" s="370" t="s">
        <v>250</v>
      </c>
    </row>
    <row r="29" spans="1:19" s="123" customFormat="1" ht="30" customHeight="1" x14ac:dyDescent="0.25">
      <c r="A29" s="521" t="str">
        <f>C49</f>
        <v>U006</v>
      </c>
      <c r="B29" s="532" t="str">
        <f>D49</f>
        <v>SUBSIDIOS FEDERALES PARA ORGANISMOS DESCENTRALIZADOS ESTATALES       U006</v>
      </c>
      <c r="C29" s="533"/>
      <c r="D29" s="286">
        <f>D30</f>
        <v>0</v>
      </c>
      <c r="E29" s="286">
        <f>D29+E30</f>
        <v>0</v>
      </c>
      <c r="F29" s="286">
        <f>E29+F30</f>
        <v>0</v>
      </c>
      <c r="G29" s="287">
        <f>F29</f>
        <v>0</v>
      </c>
      <c r="H29" s="288">
        <f>F29+H30</f>
        <v>0</v>
      </c>
      <c r="I29" s="288">
        <f>H29+I30</f>
        <v>0</v>
      </c>
      <c r="J29" s="288">
        <f>I29+J30</f>
        <v>0</v>
      </c>
      <c r="K29" s="287">
        <f t="shared" ref="K29" si="2">J29</f>
        <v>0</v>
      </c>
      <c r="L29" s="288">
        <f>J29+L30</f>
        <v>0</v>
      </c>
      <c r="M29" s="288">
        <f>L29+M30</f>
        <v>0</v>
      </c>
      <c r="N29" s="288">
        <f>M29+N30</f>
        <v>0</v>
      </c>
      <c r="O29" s="287">
        <f t="shared" ref="O29" si="3">N29</f>
        <v>0</v>
      </c>
      <c r="P29" s="288">
        <f>N29+P30</f>
        <v>0</v>
      </c>
      <c r="Q29" s="288">
        <f>P29+Q30</f>
        <v>0</v>
      </c>
      <c r="R29" s="288">
        <f>Q29+R30</f>
        <v>0</v>
      </c>
      <c r="S29" s="287">
        <f t="shared" ref="S29" si="4">R29</f>
        <v>0</v>
      </c>
    </row>
    <row r="30" spans="1:19" s="290" customFormat="1" ht="18" customHeight="1" x14ac:dyDescent="0.2">
      <c r="A30" s="522"/>
      <c r="B30" s="523" t="s">
        <v>18</v>
      </c>
      <c r="C30" s="524"/>
      <c r="D30" s="406"/>
      <c r="E30" s="406"/>
      <c r="F30" s="406"/>
      <c r="G30" s="289">
        <f>D30+E30+F30</f>
        <v>0</v>
      </c>
      <c r="H30" s="406"/>
      <c r="I30" s="406"/>
      <c r="J30" s="406"/>
      <c r="K30" s="289">
        <f t="shared" ref="K30" si="5">H30+I30+J30</f>
        <v>0</v>
      </c>
      <c r="L30" s="406"/>
      <c r="M30" s="406"/>
      <c r="N30" s="406"/>
      <c r="O30" s="289">
        <f t="shared" ref="O30" si="6">L30+M30+N30</f>
        <v>0</v>
      </c>
      <c r="P30" s="406"/>
      <c r="Q30" s="406"/>
      <c r="R30" s="406"/>
      <c r="S30" s="289">
        <f t="shared" ref="S30" si="7">P30+Q30+R30</f>
        <v>0</v>
      </c>
    </row>
    <row r="31" spans="1:19" s="123" customFormat="1" ht="30" customHeight="1" x14ac:dyDescent="0.25">
      <c r="A31" s="521" t="str">
        <f>C50</f>
        <v>U040</v>
      </c>
      <c r="B31" s="532" t="str">
        <f>D50</f>
        <v>CARRERA DOCENTE                                                                                                                U040</v>
      </c>
      <c r="C31" s="533"/>
      <c r="D31" s="286">
        <f t="shared" ref="D31" si="8">D32</f>
        <v>0</v>
      </c>
      <c r="E31" s="286">
        <f t="shared" ref="E31:F31" si="9">D31+E32</f>
        <v>0</v>
      </c>
      <c r="F31" s="286">
        <f t="shared" si="9"/>
        <v>0</v>
      </c>
      <c r="G31" s="287">
        <f t="shared" ref="G31" si="10">F31</f>
        <v>0</v>
      </c>
      <c r="H31" s="288">
        <f t="shared" ref="H31" si="11">F31+H32</f>
        <v>0</v>
      </c>
      <c r="I31" s="288">
        <f t="shared" ref="I31:J31" si="12">H31+I32</f>
        <v>0</v>
      </c>
      <c r="J31" s="288">
        <f t="shared" si="12"/>
        <v>0</v>
      </c>
      <c r="K31" s="287">
        <f t="shared" ref="K31" si="13">J31</f>
        <v>0</v>
      </c>
      <c r="L31" s="288">
        <f t="shared" ref="L31" si="14">J31+L32</f>
        <v>0</v>
      </c>
      <c r="M31" s="288">
        <f t="shared" ref="M31:N31" si="15">L31+M32</f>
        <v>0</v>
      </c>
      <c r="N31" s="288">
        <f t="shared" si="15"/>
        <v>0</v>
      </c>
      <c r="O31" s="287">
        <f t="shared" ref="O31" si="16">N31</f>
        <v>0</v>
      </c>
      <c r="P31" s="288">
        <f t="shared" ref="P31" si="17">N31+P32</f>
        <v>0</v>
      </c>
      <c r="Q31" s="288">
        <f t="shared" ref="Q31:R31" si="18">P31+Q32</f>
        <v>0</v>
      </c>
      <c r="R31" s="288">
        <f t="shared" si="18"/>
        <v>0</v>
      </c>
      <c r="S31" s="287">
        <f t="shared" ref="S31" si="19">R31</f>
        <v>0</v>
      </c>
    </row>
    <row r="32" spans="1:19" s="290" customFormat="1" ht="18" customHeight="1" x14ac:dyDescent="0.2">
      <c r="A32" s="522"/>
      <c r="B32" s="523" t="s">
        <v>18</v>
      </c>
      <c r="C32" s="524"/>
      <c r="D32" s="406"/>
      <c r="E32" s="406"/>
      <c r="F32" s="406"/>
      <c r="G32" s="289">
        <f t="shared" ref="G32" si="20">D32+E32+F32</f>
        <v>0</v>
      </c>
      <c r="H32" s="406"/>
      <c r="I32" s="406"/>
      <c r="J32" s="406"/>
      <c r="K32" s="289">
        <f t="shared" ref="K32" si="21">H32+I32+J32</f>
        <v>0</v>
      </c>
      <c r="L32" s="406"/>
      <c r="M32" s="406"/>
      <c r="N32" s="406"/>
      <c r="O32" s="289">
        <f t="shared" ref="O32" si="22">L32+M32+N32</f>
        <v>0</v>
      </c>
      <c r="P32" s="406"/>
      <c r="Q32" s="406"/>
      <c r="R32" s="406"/>
      <c r="S32" s="289">
        <f t="shared" ref="S32" si="23">P32+Q32+R32</f>
        <v>0</v>
      </c>
    </row>
    <row r="33" spans="1:19" s="123" customFormat="1" ht="30" customHeight="1" x14ac:dyDescent="0.25">
      <c r="A33" s="521" t="str">
        <f>C51</f>
        <v>U080</v>
      </c>
      <c r="B33" s="532" t="str">
        <f>D51</f>
        <v>APOYOS A CENTROS Y ORGANIZACIONES DE EDUCACIÓN                                             U080</v>
      </c>
      <c r="C33" s="533"/>
      <c r="D33" s="286">
        <f t="shared" ref="D33" si="24">D34</f>
        <v>0</v>
      </c>
      <c r="E33" s="286">
        <f t="shared" ref="E33:F33" si="25">D33+E34</f>
        <v>0</v>
      </c>
      <c r="F33" s="286">
        <f t="shared" si="25"/>
        <v>0</v>
      </c>
      <c r="G33" s="287">
        <f t="shared" ref="G33" si="26">F33</f>
        <v>0</v>
      </c>
      <c r="H33" s="288">
        <f t="shared" ref="H33" si="27">F33+H34</f>
        <v>0</v>
      </c>
      <c r="I33" s="288">
        <f t="shared" ref="I33:J33" si="28">H33+I34</f>
        <v>0</v>
      </c>
      <c r="J33" s="288">
        <f t="shared" si="28"/>
        <v>0</v>
      </c>
      <c r="K33" s="287">
        <f t="shared" ref="K33" si="29">J33</f>
        <v>0</v>
      </c>
      <c r="L33" s="288">
        <f t="shared" ref="L33" si="30">J33+L34</f>
        <v>0</v>
      </c>
      <c r="M33" s="288">
        <f t="shared" ref="M33:N33" si="31">L33+M34</f>
        <v>0</v>
      </c>
      <c r="N33" s="288">
        <f t="shared" si="31"/>
        <v>0</v>
      </c>
      <c r="O33" s="287">
        <f t="shared" ref="O33" si="32">N33</f>
        <v>0</v>
      </c>
      <c r="P33" s="288">
        <f t="shared" ref="P33" si="33">N33+P34</f>
        <v>0</v>
      </c>
      <c r="Q33" s="288">
        <f t="shared" ref="Q33:R33" si="34">P33+Q34</f>
        <v>0</v>
      </c>
      <c r="R33" s="288">
        <f t="shared" si="34"/>
        <v>0</v>
      </c>
      <c r="S33" s="287">
        <f t="shared" ref="S33" si="35">R33</f>
        <v>0</v>
      </c>
    </row>
    <row r="34" spans="1:19" s="290" customFormat="1" ht="18" customHeight="1" x14ac:dyDescent="0.2">
      <c r="A34" s="522"/>
      <c r="B34" s="523" t="s">
        <v>18</v>
      </c>
      <c r="C34" s="524"/>
      <c r="D34" s="406"/>
      <c r="E34" s="406"/>
      <c r="F34" s="406"/>
      <c r="G34" s="289">
        <f t="shared" ref="G34" si="36">D34+E34+F34</f>
        <v>0</v>
      </c>
      <c r="H34" s="406"/>
      <c r="I34" s="406"/>
      <c r="J34" s="406"/>
      <c r="K34" s="289">
        <f t="shared" ref="K34" si="37">H34+I34+J34</f>
        <v>0</v>
      </c>
      <c r="L34" s="406"/>
      <c r="M34" s="406"/>
      <c r="N34" s="406"/>
      <c r="O34" s="289">
        <f t="shared" ref="O34" si="38">L34+M34+N34</f>
        <v>0</v>
      </c>
      <c r="P34" s="406"/>
      <c r="Q34" s="406"/>
      <c r="R34" s="406"/>
      <c r="S34" s="289">
        <f t="shared" ref="S34" si="39">P34+Q34+R34</f>
        <v>0</v>
      </c>
    </row>
    <row r="35" spans="1:19" s="123" customFormat="1" ht="30" customHeight="1" x14ac:dyDescent="0.25">
      <c r="A35" s="521" t="str">
        <f>C52</f>
        <v>S247</v>
      </c>
      <c r="B35" s="532" t="str">
        <f>D52</f>
        <v>PROGRAMA PARA EL DESARROLLO PROFESIONAL DOCENTE (PRODEP)                   S247</v>
      </c>
      <c r="C35" s="533"/>
      <c r="D35" s="286">
        <f t="shared" ref="D35" si="40">D36</f>
        <v>0</v>
      </c>
      <c r="E35" s="286">
        <f t="shared" ref="E35:F35" si="41">D35+E36</f>
        <v>0</v>
      </c>
      <c r="F35" s="286">
        <f t="shared" si="41"/>
        <v>0</v>
      </c>
      <c r="G35" s="287">
        <f t="shared" ref="G35" si="42">F35</f>
        <v>0</v>
      </c>
      <c r="H35" s="288">
        <f t="shared" ref="H35" si="43">F35+H36</f>
        <v>0</v>
      </c>
      <c r="I35" s="288">
        <f t="shared" ref="I35:J35" si="44">H35+I36</f>
        <v>0</v>
      </c>
      <c r="J35" s="288">
        <f t="shared" si="44"/>
        <v>0</v>
      </c>
      <c r="K35" s="287">
        <f t="shared" ref="K35" si="45">J35</f>
        <v>0</v>
      </c>
      <c r="L35" s="288">
        <f t="shared" ref="L35" si="46">J35+L36</f>
        <v>0</v>
      </c>
      <c r="M35" s="288">
        <f t="shared" ref="M35:N35" si="47">L35+M36</f>
        <v>0</v>
      </c>
      <c r="N35" s="288">
        <f t="shared" si="47"/>
        <v>0</v>
      </c>
      <c r="O35" s="287">
        <f t="shared" ref="O35" si="48">N35</f>
        <v>0</v>
      </c>
      <c r="P35" s="288">
        <f t="shared" ref="P35" si="49">N35+P36</f>
        <v>0</v>
      </c>
      <c r="Q35" s="288">
        <f t="shared" ref="Q35:R35" si="50">P35+Q36</f>
        <v>0</v>
      </c>
      <c r="R35" s="288">
        <f t="shared" si="50"/>
        <v>0</v>
      </c>
      <c r="S35" s="287">
        <f t="shared" ref="S35" si="51">R35</f>
        <v>0</v>
      </c>
    </row>
    <row r="36" spans="1:19" s="290" customFormat="1" ht="18" customHeight="1" x14ac:dyDescent="0.2">
      <c r="A36" s="522"/>
      <c r="B36" s="523" t="s">
        <v>18</v>
      </c>
      <c r="C36" s="524"/>
      <c r="D36" s="406"/>
      <c r="E36" s="406"/>
      <c r="F36" s="406"/>
      <c r="G36" s="289">
        <f t="shared" ref="G36" si="52">D36+E36+F36</f>
        <v>0</v>
      </c>
      <c r="H36" s="406"/>
      <c r="I36" s="406"/>
      <c r="J36" s="406"/>
      <c r="K36" s="289">
        <f t="shared" ref="K36" si="53">H36+I36+J36</f>
        <v>0</v>
      </c>
      <c r="L36" s="406"/>
      <c r="M36" s="406"/>
      <c r="N36" s="406"/>
      <c r="O36" s="289">
        <f t="shared" ref="O36" si="54">L36+M36+N36</f>
        <v>0</v>
      </c>
      <c r="P36" s="406"/>
      <c r="Q36" s="406"/>
      <c r="R36" s="406"/>
      <c r="S36" s="289">
        <f t="shared" ref="S36" si="55">P36+Q36+R36</f>
        <v>0</v>
      </c>
    </row>
    <row r="37" spans="1:19" s="123" customFormat="1" ht="30" customHeight="1" x14ac:dyDescent="0.25">
      <c r="A37" s="521" t="str">
        <f>IF(C53="","",C53)</f>
        <v>S300</v>
      </c>
      <c r="B37" s="532" t="str">
        <f>D53</f>
        <v>PROGRAMA FORTALECIMIENTO A LA EXCELENCIA EDUCATIVA (PROFEXCE)            S300</v>
      </c>
      <c r="C37" s="533"/>
      <c r="D37" s="286">
        <f t="shared" ref="D37:D41" si="56">D38</f>
        <v>0</v>
      </c>
      <c r="E37" s="286">
        <f t="shared" ref="E37:F37" si="57">D37+E38</f>
        <v>0</v>
      </c>
      <c r="F37" s="286">
        <f t="shared" si="57"/>
        <v>0</v>
      </c>
      <c r="G37" s="287">
        <f t="shared" ref="G37" si="58">F37</f>
        <v>0</v>
      </c>
      <c r="H37" s="288">
        <f t="shared" ref="H37" si="59">F37+H38</f>
        <v>0</v>
      </c>
      <c r="I37" s="288">
        <f t="shared" ref="I37:J37" si="60">H37+I38</f>
        <v>0</v>
      </c>
      <c r="J37" s="288">
        <f t="shared" si="60"/>
        <v>0</v>
      </c>
      <c r="K37" s="287">
        <f t="shared" ref="K37" si="61">J37</f>
        <v>0</v>
      </c>
      <c r="L37" s="288">
        <f t="shared" ref="L37" si="62">J37+L38</f>
        <v>0</v>
      </c>
      <c r="M37" s="288">
        <f t="shared" ref="M37:N37" si="63">L37+M38</f>
        <v>0</v>
      </c>
      <c r="N37" s="288">
        <f t="shared" si="63"/>
        <v>0</v>
      </c>
      <c r="O37" s="287">
        <f t="shared" ref="O37" si="64">N37</f>
        <v>0</v>
      </c>
      <c r="P37" s="288">
        <f t="shared" ref="P37" si="65">N37+P38</f>
        <v>0</v>
      </c>
      <c r="Q37" s="288">
        <f t="shared" ref="Q37:R37" si="66">P37+Q38</f>
        <v>0</v>
      </c>
      <c r="R37" s="288">
        <f t="shared" si="66"/>
        <v>0</v>
      </c>
      <c r="S37" s="287">
        <f t="shared" ref="S37" si="67">R37</f>
        <v>0</v>
      </c>
    </row>
    <row r="38" spans="1:19" s="123" customFormat="1" ht="12.75" x14ac:dyDescent="0.25">
      <c r="A38" s="522"/>
      <c r="B38" s="525" t="s">
        <v>18</v>
      </c>
      <c r="C38" s="526"/>
      <c r="D38" s="406"/>
      <c r="E38" s="406"/>
      <c r="F38" s="406"/>
      <c r="G38" s="289">
        <f t="shared" ref="G38" si="68">D38+E38+F38</f>
        <v>0</v>
      </c>
      <c r="H38" s="406"/>
      <c r="I38" s="406"/>
      <c r="J38" s="406"/>
      <c r="K38" s="289">
        <f t="shared" ref="K38" si="69">H38+I38+J38</f>
        <v>0</v>
      </c>
      <c r="L38" s="406"/>
      <c r="M38" s="406"/>
      <c r="N38" s="406"/>
      <c r="O38" s="289">
        <f t="shared" ref="O38" si="70">L38+M38+N38</f>
        <v>0</v>
      </c>
      <c r="P38" s="406"/>
      <c r="Q38" s="406"/>
      <c r="R38" s="406"/>
      <c r="S38" s="289">
        <f t="shared" ref="S38" si="71">P38+Q38+R38</f>
        <v>0</v>
      </c>
    </row>
    <row r="39" spans="1:19" s="123" customFormat="1" ht="30" customHeight="1" x14ac:dyDescent="0.25">
      <c r="A39" s="521" t="str">
        <f>IF(C54="","",C54)</f>
        <v/>
      </c>
      <c r="B39" s="532" t="str">
        <f>D54</f>
        <v>AAA</v>
      </c>
      <c r="C39" s="533"/>
      <c r="D39" s="286">
        <f t="shared" si="56"/>
        <v>0</v>
      </c>
      <c r="E39" s="286">
        <f t="shared" ref="E39" si="72">D39+E40</f>
        <v>0</v>
      </c>
      <c r="F39" s="286">
        <f t="shared" ref="F39" si="73">E39+F40</f>
        <v>0</v>
      </c>
      <c r="G39" s="287">
        <f t="shared" ref="G39" si="74">F39</f>
        <v>0</v>
      </c>
      <c r="H39" s="288">
        <f t="shared" ref="H39" si="75">F39+H40</f>
        <v>0</v>
      </c>
      <c r="I39" s="288">
        <f t="shared" ref="I39" si="76">H39+I40</f>
        <v>0</v>
      </c>
      <c r="J39" s="288">
        <f t="shared" ref="J39" si="77">I39+J40</f>
        <v>0</v>
      </c>
      <c r="K39" s="287">
        <f t="shared" ref="K39" si="78">J39</f>
        <v>0</v>
      </c>
      <c r="L39" s="288">
        <f t="shared" ref="L39" si="79">J39+L40</f>
        <v>0</v>
      </c>
      <c r="M39" s="288">
        <f t="shared" ref="M39" si="80">L39+M40</f>
        <v>0</v>
      </c>
      <c r="N39" s="288">
        <f t="shared" ref="N39" si="81">M39+N40</f>
        <v>0</v>
      </c>
      <c r="O39" s="287">
        <f t="shared" ref="O39" si="82">N39</f>
        <v>0</v>
      </c>
      <c r="P39" s="288">
        <f t="shared" ref="P39" si="83">N39+P40</f>
        <v>0</v>
      </c>
      <c r="Q39" s="288">
        <f t="shared" ref="Q39" si="84">P39+Q40</f>
        <v>0</v>
      </c>
      <c r="R39" s="288">
        <f t="shared" ref="R39" si="85">Q39+R40</f>
        <v>0</v>
      </c>
      <c r="S39" s="287">
        <f t="shared" ref="S39" si="86">R39</f>
        <v>0</v>
      </c>
    </row>
    <row r="40" spans="1:19" s="290" customFormat="1" ht="18" customHeight="1" x14ac:dyDescent="0.2">
      <c r="A40" s="522"/>
      <c r="B40" s="523" t="s">
        <v>18</v>
      </c>
      <c r="C40" s="524"/>
      <c r="D40" s="406"/>
      <c r="E40" s="406"/>
      <c r="F40" s="406"/>
      <c r="G40" s="289">
        <f t="shared" ref="G40" si="87">D40+E40+F40</f>
        <v>0</v>
      </c>
      <c r="H40" s="406"/>
      <c r="I40" s="406"/>
      <c r="J40" s="406"/>
      <c r="K40" s="289">
        <f t="shared" ref="K40" si="88">H40+I40+J40</f>
        <v>0</v>
      </c>
      <c r="L40" s="406"/>
      <c r="M40" s="406"/>
      <c r="N40" s="406"/>
      <c r="O40" s="289">
        <f t="shared" ref="O40" si="89">L40+M40+N40</f>
        <v>0</v>
      </c>
      <c r="P40" s="406"/>
      <c r="Q40" s="406"/>
      <c r="R40" s="406"/>
      <c r="S40" s="289">
        <f t="shared" ref="S40" si="90">P40+Q40+R40</f>
        <v>0</v>
      </c>
    </row>
    <row r="41" spans="1:19" s="123" customFormat="1" ht="30" customHeight="1" x14ac:dyDescent="0.25">
      <c r="A41" s="521" t="str">
        <f>IF(C55="","",C54)</f>
        <v/>
      </c>
      <c r="B41" s="532" t="str">
        <f>D55</f>
        <v>BBB</v>
      </c>
      <c r="C41" s="533"/>
      <c r="D41" s="286">
        <f t="shared" si="56"/>
        <v>0</v>
      </c>
      <c r="E41" s="286">
        <f t="shared" ref="E41" si="91">D41+E42</f>
        <v>0</v>
      </c>
      <c r="F41" s="286">
        <f t="shared" ref="F41" si="92">E41+F42</f>
        <v>0</v>
      </c>
      <c r="G41" s="287">
        <f t="shared" ref="G41" si="93">F41</f>
        <v>0</v>
      </c>
      <c r="H41" s="288">
        <f t="shared" ref="H41" si="94">F41+H42</f>
        <v>0</v>
      </c>
      <c r="I41" s="288">
        <f t="shared" ref="I41" si="95">H41+I42</f>
        <v>0</v>
      </c>
      <c r="J41" s="288">
        <f t="shared" ref="J41" si="96">I41+J42</f>
        <v>0</v>
      </c>
      <c r="K41" s="287">
        <f t="shared" ref="K41" si="97">J41</f>
        <v>0</v>
      </c>
      <c r="L41" s="288">
        <f t="shared" ref="L41" si="98">J41+L42</f>
        <v>0</v>
      </c>
      <c r="M41" s="288">
        <f t="shared" ref="M41" si="99">L41+M42</f>
        <v>0</v>
      </c>
      <c r="N41" s="288">
        <f t="shared" ref="N41" si="100">M41+N42</f>
        <v>0</v>
      </c>
      <c r="O41" s="287">
        <f t="shared" ref="O41" si="101">N41</f>
        <v>0</v>
      </c>
      <c r="P41" s="288">
        <f t="shared" ref="P41" si="102">N41+P42</f>
        <v>0</v>
      </c>
      <c r="Q41" s="288">
        <f t="shared" ref="Q41" si="103">P41+Q42</f>
        <v>0</v>
      </c>
      <c r="R41" s="288">
        <f t="shared" ref="R41" si="104">Q41+R42</f>
        <v>0</v>
      </c>
      <c r="S41" s="287">
        <f t="shared" ref="S41" si="105">R41</f>
        <v>0</v>
      </c>
    </row>
    <row r="42" spans="1:19" s="290" customFormat="1" ht="18" customHeight="1" x14ac:dyDescent="0.2">
      <c r="A42" s="522"/>
      <c r="B42" s="523" t="s">
        <v>18</v>
      </c>
      <c r="C42" s="524"/>
      <c r="D42" s="406"/>
      <c r="E42" s="406"/>
      <c r="F42" s="406"/>
      <c r="G42" s="289">
        <f t="shared" ref="G42" si="106">D42+E42+F42</f>
        <v>0</v>
      </c>
      <c r="H42" s="406"/>
      <c r="I42" s="406"/>
      <c r="J42" s="406"/>
      <c r="K42" s="289">
        <f t="shared" ref="K42" si="107">H42+I42+J42</f>
        <v>0</v>
      </c>
      <c r="L42" s="406"/>
      <c r="M42" s="406"/>
      <c r="N42" s="406"/>
      <c r="O42" s="289">
        <f t="shared" ref="O42" si="108">L42+M42+N42</f>
        <v>0</v>
      </c>
      <c r="P42" s="406"/>
      <c r="Q42" s="406"/>
      <c r="R42" s="406"/>
      <c r="S42" s="289">
        <f t="shared" ref="S42" si="109">P42+Q42+R42</f>
        <v>0</v>
      </c>
    </row>
    <row r="43" spans="1:19" s="123" customFormat="1" ht="12.75" x14ac:dyDescent="0.25">
      <c r="D43" s="120"/>
      <c r="E43" s="120"/>
      <c r="F43" s="120"/>
      <c r="G43" s="120"/>
      <c r="H43" s="43"/>
      <c r="I43" s="43"/>
      <c r="J43" s="43"/>
      <c r="K43" s="43"/>
      <c r="L43" s="291"/>
      <c r="M43" s="291"/>
      <c r="N43" s="291"/>
      <c r="O43" s="291"/>
      <c r="P43" s="43"/>
      <c r="Q43" s="43"/>
      <c r="R43" s="43"/>
      <c r="S43" s="291"/>
    </row>
    <row r="44" spans="1:19" s="123" customFormat="1" ht="13.5" thickBot="1" x14ac:dyDescent="0.3">
      <c r="B44" s="292" t="s">
        <v>164</v>
      </c>
      <c r="D44" s="120"/>
      <c r="E44" s="120"/>
      <c r="F44" s="120"/>
      <c r="G44" s="293">
        <f>G30+G32+G34+G36+G38+G40+G42</f>
        <v>0</v>
      </c>
      <c r="H44" s="43"/>
      <c r="I44" s="43"/>
      <c r="J44" s="43"/>
      <c r="K44" s="293">
        <f>K30+K32+K34+K36+K38+K40+K42</f>
        <v>0</v>
      </c>
      <c r="L44" s="291"/>
      <c r="M44" s="291"/>
      <c r="N44" s="291"/>
      <c r="O44" s="293">
        <f>O30+O32+O34+O36+O38+O40+O42</f>
        <v>0</v>
      </c>
      <c r="P44" s="43"/>
      <c r="Q44" s="43"/>
      <c r="R44" s="43"/>
      <c r="S44" s="293">
        <f>S30+S32+S34+S36+S38+S40+S42</f>
        <v>0</v>
      </c>
    </row>
    <row r="45" spans="1:19" ht="9.75" customHeight="1" thickTop="1" x14ac:dyDescent="0.3">
      <c r="L45" s="291"/>
      <c r="M45" s="291"/>
      <c r="N45" s="291"/>
      <c r="O45" s="291"/>
    </row>
    <row r="46" spans="1:19" x14ac:dyDescent="0.3">
      <c r="B46" s="294" t="s">
        <v>18</v>
      </c>
      <c r="C46" s="537" t="s">
        <v>174</v>
      </c>
      <c r="D46" s="537"/>
      <c r="E46" s="537"/>
      <c r="F46" s="537"/>
    </row>
    <row r="48" spans="1:19" x14ac:dyDescent="0.3">
      <c r="C48" s="295" t="s">
        <v>288</v>
      </c>
      <c r="D48" s="538" t="s">
        <v>224</v>
      </c>
      <c r="E48" s="539"/>
      <c r="F48" s="539"/>
      <c r="G48" s="539"/>
      <c r="H48" s="539"/>
      <c r="I48" s="539"/>
      <c r="J48" s="539"/>
      <c r="K48" s="539"/>
      <c r="L48" s="539"/>
      <c r="M48" s="539"/>
      <c r="N48" s="539"/>
      <c r="O48" s="539"/>
      <c r="P48" s="539"/>
      <c r="Q48" s="539"/>
      <c r="R48" s="540"/>
    </row>
    <row r="49" spans="2:18" x14ac:dyDescent="0.3">
      <c r="B49" s="296"/>
      <c r="C49" s="297" t="s">
        <v>64</v>
      </c>
      <c r="D49" s="360" t="s">
        <v>252</v>
      </c>
      <c r="E49" s="362"/>
      <c r="F49" s="362"/>
      <c r="G49" s="362"/>
      <c r="H49" s="362"/>
      <c r="I49" s="362"/>
      <c r="J49" s="362"/>
      <c r="K49" s="298"/>
      <c r="L49" s="298"/>
      <c r="M49" s="298"/>
      <c r="N49" s="298"/>
      <c r="O49" s="298"/>
      <c r="P49" s="298"/>
      <c r="Q49" s="298"/>
      <c r="R49" s="299"/>
    </row>
    <row r="50" spans="2:18" x14ac:dyDescent="0.3">
      <c r="B50" s="296"/>
      <c r="C50" s="297" t="s">
        <v>65</v>
      </c>
      <c r="D50" s="360" t="s">
        <v>251</v>
      </c>
      <c r="E50" s="362"/>
      <c r="F50" s="362"/>
      <c r="G50" s="362"/>
      <c r="H50" s="362"/>
      <c r="I50" s="362"/>
      <c r="J50" s="362"/>
      <c r="K50" s="298"/>
      <c r="L50" s="298"/>
      <c r="M50" s="298"/>
      <c r="N50" s="298"/>
      <c r="O50" s="298"/>
      <c r="P50" s="298"/>
      <c r="Q50" s="298"/>
      <c r="R50" s="299"/>
    </row>
    <row r="51" spans="2:18" x14ac:dyDescent="0.3">
      <c r="B51" s="296"/>
      <c r="C51" s="300" t="s">
        <v>207</v>
      </c>
      <c r="D51" s="360" t="s">
        <v>219</v>
      </c>
      <c r="E51" s="361"/>
      <c r="F51" s="361"/>
      <c r="G51" s="361"/>
      <c r="H51" s="361"/>
      <c r="I51" s="361"/>
      <c r="J51" s="361"/>
      <c r="K51" s="298"/>
      <c r="L51" s="298"/>
      <c r="M51" s="298"/>
      <c r="N51" s="298"/>
      <c r="O51" s="298"/>
      <c r="P51" s="298"/>
      <c r="Q51" s="298"/>
      <c r="R51" s="299"/>
    </row>
    <row r="52" spans="2:18" x14ac:dyDescent="0.3">
      <c r="B52" s="296"/>
      <c r="C52" s="297" t="s">
        <v>66</v>
      </c>
      <c r="D52" s="360" t="s">
        <v>220</v>
      </c>
      <c r="E52" s="361"/>
      <c r="F52" s="361"/>
      <c r="G52" s="361"/>
      <c r="H52" s="361"/>
      <c r="I52" s="361"/>
      <c r="J52" s="361"/>
      <c r="K52" s="298"/>
      <c r="L52" s="298"/>
      <c r="M52" s="298"/>
      <c r="N52" s="298"/>
      <c r="O52" s="298"/>
      <c r="P52" s="298"/>
      <c r="Q52" s="298"/>
      <c r="R52" s="299"/>
    </row>
    <row r="53" spans="2:18" x14ac:dyDescent="0.3">
      <c r="B53" s="296"/>
      <c r="C53" s="297" t="s">
        <v>208</v>
      </c>
      <c r="D53" s="360" t="s">
        <v>221</v>
      </c>
      <c r="E53" s="361"/>
      <c r="F53" s="361"/>
      <c r="G53" s="361"/>
      <c r="H53" s="361"/>
      <c r="I53" s="361"/>
      <c r="J53" s="361"/>
      <c r="K53" s="298"/>
      <c r="L53" s="298"/>
      <c r="M53" s="298"/>
      <c r="N53" s="298"/>
      <c r="O53" s="298"/>
      <c r="P53" s="298"/>
      <c r="Q53" s="298"/>
      <c r="R53" s="299"/>
    </row>
    <row r="54" spans="2:18" x14ac:dyDescent="0.3">
      <c r="B54" s="296"/>
      <c r="C54" s="408"/>
      <c r="D54" s="407" t="s">
        <v>176</v>
      </c>
      <c r="E54" s="361"/>
      <c r="F54" s="361"/>
      <c r="G54" s="361"/>
      <c r="H54" s="361"/>
      <c r="I54" s="361"/>
      <c r="J54" s="361"/>
      <c r="K54" s="298"/>
      <c r="L54" s="298"/>
      <c r="M54" s="298"/>
      <c r="N54" s="298"/>
      <c r="O54" s="298"/>
      <c r="P54" s="298"/>
      <c r="Q54" s="298"/>
      <c r="R54" s="299"/>
    </row>
    <row r="55" spans="2:18" x14ac:dyDescent="0.3">
      <c r="C55" s="409"/>
      <c r="D55" s="407" t="s">
        <v>177</v>
      </c>
      <c r="E55" s="362"/>
      <c r="F55" s="362"/>
      <c r="G55" s="362"/>
      <c r="H55" s="362"/>
      <c r="I55" s="362"/>
      <c r="J55" s="362"/>
      <c r="K55" s="298"/>
      <c r="L55" s="298"/>
      <c r="M55" s="298"/>
      <c r="N55" s="298"/>
      <c r="O55" s="298"/>
      <c r="P55" s="298"/>
      <c r="Q55" s="298"/>
      <c r="R55" s="299"/>
    </row>
    <row r="57" spans="2:18" x14ac:dyDescent="0.3">
      <c r="C57" s="762" t="s">
        <v>297</v>
      </c>
      <c r="D57" s="762"/>
      <c r="E57" s="762"/>
      <c r="F57" s="762"/>
      <c r="G57" s="762"/>
      <c r="H57" s="762"/>
      <c r="I57" s="762"/>
    </row>
  </sheetData>
  <sheetProtection algorithmName="SHA-512" hashValue="Nc1YEhG2l8kJ6jbpMbcEnfxIY5lRNp3nlkAHWJHSEoYCCOccsaxwvkCdAu5RRTknFfjyOAPaN9z4ehwB0yXHRA==" saltValue="hepVEA5pborjCT4kOxQ+3A==" spinCount="100000" sheet="1" objects="1" scenarios="1"/>
  <sortState ref="C57:E64">
    <sortCondition ref="E57:E64"/>
  </sortState>
  <mergeCells count="37">
    <mergeCell ref="C57:I57"/>
    <mergeCell ref="N6:N7"/>
    <mergeCell ref="B25:S25"/>
    <mergeCell ref="G6:M6"/>
    <mergeCell ref="A39:A40"/>
    <mergeCell ref="B39:C39"/>
    <mergeCell ref="B40:C40"/>
    <mergeCell ref="A27:A28"/>
    <mergeCell ref="B27:C28"/>
    <mergeCell ref="A35:A36"/>
    <mergeCell ref="B35:C35"/>
    <mergeCell ref="B36:C36"/>
    <mergeCell ref="A33:A34"/>
    <mergeCell ref="B33:C33"/>
    <mergeCell ref="B30:C30"/>
    <mergeCell ref="C46:F46"/>
    <mergeCell ref="D48:R48"/>
    <mergeCell ref="B41:C41"/>
    <mergeCell ref="B37:C37"/>
    <mergeCell ref="B32:C32"/>
    <mergeCell ref="B34:C34"/>
    <mergeCell ref="A41:A42"/>
    <mergeCell ref="B42:C42"/>
    <mergeCell ref="A37:A38"/>
    <mergeCell ref="B38:C38"/>
    <mergeCell ref="A1:S1"/>
    <mergeCell ref="A2:S2"/>
    <mergeCell ref="A29:A30"/>
    <mergeCell ref="A31:A32"/>
    <mergeCell ref="D27:F27"/>
    <mergeCell ref="B29:C29"/>
    <mergeCell ref="H27:J27"/>
    <mergeCell ref="L27:N27"/>
    <mergeCell ref="P27:R27"/>
    <mergeCell ref="F6:F7"/>
    <mergeCell ref="B26:S26"/>
    <mergeCell ref="B31:C31"/>
  </mergeCells>
  <printOptions horizontalCentered="1"/>
  <pageMargins left="0.78740157480314965" right="0.39370078740157483" top="0.39370078740157483" bottom="0.39370078740157483" header="0.31496062992125984" footer="0.31496062992125984"/>
  <pageSetup scale="51"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Hoja1!$B$1:$B$36</xm:f>
          </x14:formula1>
          <xm:sqref>A2:S2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04"/>
  <sheetViews>
    <sheetView zoomScaleNormal="100" workbookViewId="0"/>
  </sheetViews>
  <sheetFormatPr baseColWidth="10" defaultColWidth="11.42578125" defaultRowHeight="15" x14ac:dyDescent="0.2"/>
  <cols>
    <col min="1" max="4" width="22.7109375" style="493" customWidth="1"/>
    <col min="5" max="6" width="10.5703125" style="493" customWidth="1"/>
    <col min="7" max="7" width="10.5703125" style="494" customWidth="1"/>
    <col min="8" max="8" width="21.7109375" style="493" customWidth="1"/>
    <col min="9" max="9" width="1.42578125" style="8" customWidth="1"/>
    <col min="10" max="10" width="30" style="8" bestFit="1" customWidth="1"/>
    <col min="11" max="11" width="13.85546875" style="8" bestFit="1" customWidth="1"/>
    <col min="12" max="16384" width="11.42578125" style="8"/>
  </cols>
  <sheetData>
    <row r="1" spans="1:8" s="490" customFormat="1" ht="24.75" customHeight="1" x14ac:dyDescent="0.2">
      <c r="A1" s="376" t="s">
        <v>153</v>
      </c>
      <c r="B1" s="377"/>
      <c r="C1" s="377"/>
      <c r="D1" s="377"/>
      <c r="E1" s="377"/>
      <c r="F1" s="377"/>
      <c r="G1" s="377"/>
      <c r="H1" s="377"/>
    </row>
    <row r="2" spans="1:8" s="490" customFormat="1" ht="24.75" customHeight="1" x14ac:dyDescent="0.2">
      <c r="A2" s="376" t="s">
        <v>243</v>
      </c>
      <c r="B2" s="377"/>
      <c r="C2" s="377"/>
      <c r="D2" s="377"/>
      <c r="E2" s="377"/>
      <c r="F2" s="377"/>
      <c r="G2" s="377"/>
      <c r="H2" s="377"/>
    </row>
    <row r="3" spans="1:8" s="490" customFormat="1" ht="17.100000000000001" customHeight="1" x14ac:dyDescent="0.2">
      <c r="A3" s="402" t="s">
        <v>289</v>
      </c>
      <c r="B3" s="377"/>
      <c r="C3" s="377"/>
      <c r="D3" s="377"/>
      <c r="E3" s="377"/>
      <c r="F3" s="377"/>
      <c r="G3" s="377"/>
      <c r="H3" s="377"/>
    </row>
    <row r="4" spans="1:8" s="490" customFormat="1" ht="17.100000000000001" customHeight="1" x14ac:dyDescent="0.2">
      <c r="A4" s="377" t="s">
        <v>1</v>
      </c>
      <c r="B4" s="377"/>
      <c r="C4" s="377"/>
      <c r="D4" s="377"/>
      <c r="E4" s="377"/>
      <c r="F4" s="377"/>
      <c r="G4" s="377"/>
      <c r="H4" s="377"/>
    </row>
    <row r="5" spans="1:8" s="491" customFormat="1" ht="17.100000000000001" customHeight="1" x14ac:dyDescent="0.2">
      <c r="A5" s="376" t="s">
        <v>199</v>
      </c>
      <c r="B5" s="377"/>
      <c r="C5" s="377"/>
      <c r="D5" s="377"/>
      <c r="E5" s="377"/>
      <c r="F5" s="377"/>
      <c r="G5" s="377"/>
      <c r="H5" s="377"/>
    </row>
    <row r="6" spans="1:8" s="493" customFormat="1" ht="6" customHeight="1" x14ac:dyDescent="0.2">
      <c r="A6" s="492"/>
      <c r="G6" s="494"/>
      <c r="H6" s="495"/>
    </row>
    <row r="7" spans="1:8" s="493" customFormat="1" ht="21.75" customHeight="1" x14ac:dyDescent="0.2">
      <c r="A7" s="496" t="s">
        <v>2</v>
      </c>
      <c r="B7" s="497" t="str">
        <f>'Fracción I 2020'!A10</f>
        <v>Elegir Institución en Hoja de trabajo</v>
      </c>
      <c r="C7" s="498"/>
      <c r="D7" s="498"/>
      <c r="E7" s="498"/>
      <c r="F7" s="498"/>
      <c r="G7" s="499"/>
      <c r="H7" s="500"/>
    </row>
    <row r="8" spans="1:8" s="493" customFormat="1" ht="6" customHeight="1" x14ac:dyDescent="0.2">
      <c r="A8" s="492"/>
      <c r="G8" s="494"/>
      <c r="H8" s="494"/>
    </row>
    <row r="9" spans="1:8" s="493" customFormat="1" ht="18" customHeight="1" x14ac:dyDescent="0.2">
      <c r="A9" s="753" t="s">
        <v>290</v>
      </c>
      <c r="B9" s="753"/>
      <c r="C9" s="753"/>
      <c r="D9" s="753"/>
      <c r="G9" s="494"/>
      <c r="H9" s="494"/>
    </row>
    <row r="10" spans="1:8" s="493" customFormat="1" ht="18" customHeight="1" x14ac:dyDescent="0.2">
      <c r="A10" s="753"/>
      <c r="B10" s="753"/>
      <c r="C10" s="753"/>
      <c r="D10" s="753"/>
      <c r="G10" s="494"/>
      <c r="H10" s="501"/>
    </row>
    <row r="11" spans="1:8" s="493" customFormat="1" ht="18" customHeight="1" x14ac:dyDescent="0.2">
      <c r="A11" s="753" t="s">
        <v>245</v>
      </c>
      <c r="B11" s="752" t="s">
        <v>241</v>
      </c>
      <c r="C11" s="752"/>
      <c r="D11" s="752"/>
      <c r="G11" s="494"/>
      <c r="H11" s="501"/>
    </row>
    <row r="12" spans="1:8" s="493" customFormat="1" ht="18" customHeight="1" x14ac:dyDescent="0.2">
      <c r="A12" s="753"/>
      <c r="B12" s="488" t="s">
        <v>276</v>
      </c>
      <c r="C12" s="489" t="s">
        <v>277</v>
      </c>
      <c r="D12" s="489" t="s">
        <v>278</v>
      </c>
      <c r="G12" s="494"/>
      <c r="H12" s="501"/>
    </row>
    <row r="13" spans="1:8" s="502" customFormat="1" ht="6" customHeight="1" x14ac:dyDescent="0.2">
      <c r="A13" s="485"/>
      <c r="B13" s="486"/>
      <c r="C13" s="486"/>
      <c r="D13" s="487"/>
      <c r="G13" s="503"/>
      <c r="H13" s="501"/>
    </row>
    <row r="14" spans="1:8" s="493" customFormat="1" ht="18" customHeight="1" x14ac:dyDescent="0.2">
      <c r="A14" s="405" t="s">
        <v>279</v>
      </c>
      <c r="B14" s="403"/>
      <c r="C14" s="403"/>
      <c r="D14" s="484">
        <f t="shared" ref="D14:D24" si="0">B14+C14</f>
        <v>0</v>
      </c>
      <c r="G14" s="494"/>
      <c r="H14" s="501"/>
    </row>
    <row r="15" spans="1:8" s="493" customFormat="1" ht="18" customHeight="1" x14ac:dyDescent="0.2">
      <c r="A15" s="405" t="s">
        <v>280</v>
      </c>
      <c r="B15" s="403"/>
      <c r="C15" s="403"/>
      <c r="D15" s="484">
        <f t="shared" si="0"/>
        <v>0</v>
      </c>
      <c r="G15" s="494"/>
      <c r="H15" s="501"/>
    </row>
    <row r="16" spans="1:8" s="493" customFormat="1" ht="18" customHeight="1" x14ac:dyDescent="0.2">
      <c r="A16" s="405" t="s">
        <v>281</v>
      </c>
      <c r="B16" s="403"/>
      <c r="C16" s="403"/>
      <c r="D16" s="484">
        <f t="shared" si="0"/>
        <v>0</v>
      </c>
      <c r="G16" s="494"/>
      <c r="H16" s="501"/>
    </row>
    <row r="17" spans="1:8" s="493" customFormat="1" ht="18" customHeight="1" x14ac:dyDescent="0.2">
      <c r="A17" s="405" t="s">
        <v>282</v>
      </c>
      <c r="B17" s="403"/>
      <c r="C17" s="403"/>
      <c r="D17" s="484">
        <f t="shared" si="0"/>
        <v>0</v>
      </c>
      <c r="G17" s="494"/>
      <c r="H17" s="501"/>
    </row>
    <row r="18" spans="1:8" s="493" customFormat="1" ht="18" customHeight="1" x14ac:dyDescent="0.2">
      <c r="A18" s="405" t="s">
        <v>283</v>
      </c>
      <c r="B18" s="403"/>
      <c r="C18" s="403"/>
      <c r="D18" s="484">
        <f t="shared" si="0"/>
        <v>0</v>
      </c>
      <c r="G18" s="494"/>
      <c r="H18" s="501"/>
    </row>
    <row r="19" spans="1:8" s="493" customFormat="1" ht="18" customHeight="1" x14ac:dyDescent="0.2">
      <c r="A19" s="405" t="s">
        <v>284</v>
      </c>
      <c r="B19" s="403"/>
      <c r="C19" s="403"/>
      <c r="D19" s="484">
        <f t="shared" si="0"/>
        <v>0</v>
      </c>
      <c r="G19" s="494"/>
      <c r="H19" s="501"/>
    </row>
    <row r="20" spans="1:8" s="493" customFormat="1" ht="18" customHeight="1" x14ac:dyDescent="0.2">
      <c r="A20" s="405" t="s">
        <v>17</v>
      </c>
      <c r="B20" s="403"/>
      <c r="C20" s="403"/>
      <c r="D20" s="484">
        <f t="shared" si="0"/>
        <v>0</v>
      </c>
      <c r="G20" s="494"/>
      <c r="H20" s="501"/>
    </row>
    <row r="21" spans="1:8" s="493" customFormat="1" ht="18" customHeight="1" x14ac:dyDescent="0.2">
      <c r="A21" s="405" t="s">
        <v>285</v>
      </c>
      <c r="B21" s="403"/>
      <c r="C21" s="403"/>
      <c r="D21" s="484">
        <f t="shared" si="0"/>
        <v>0</v>
      </c>
      <c r="G21" s="494"/>
      <c r="H21" s="501"/>
    </row>
    <row r="22" spans="1:8" s="493" customFormat="1" ht="18" customHeight="1" x14ac:dyDescent="0.2">
      <c r="A22" s="405" t="s">
        <v>285</v>
      </c>
      <c r="B22" s="403"/>
      <c r="C22" s="403"/>
      <c r="D22" s="484">
        <f t="shared" si="0"/>
        <v>0</v>
      </c>
      <c r="G22" s="494"/>
      <c r="H22" s="501"/>
    </row>
    <row r="23" spans="1:8" s="493" customFormat="1" ht="18" customHeight="1" x14ac:dyDescent="0.2">
      <c r="A23" s="405" t="s">
        <v>285</v>
      </c>
      <c r="B23" s="403"/>
      <c r="C23" s="403"/>
      <c r="D23" s="484">
        <f t="shared" si="0"/>
        <v>0</v>
      </c>
      <c r="G23" s="494"/>
      <c r="H23" s="501"/>
    </row>
    <row r="24" spans="1:8" s="493" customFormat="1" ht="18" customHeight="1" x14ac:dyDescent="0.2">
      <c r="A24" s="405"/>
      <c r="B24" s="403"/>
      <c r="C24" s="403"/>
      <c r="D24" s="484">
        <f t="shared" si="0"/>
        <v>0</v>
      </c>
      <c r="G24" s="494"/>
      <c r="H24" s="501"/>
    </row>
    <row r="25" spans="1:8" s="502" customFormat="1" ht="6" customHeight="1" x14ac:dyDescent="0.2">
      <c r="A25" s="485"/>
      <c r="B25" s="486"/>
      <c r="C25" s="486"/>
      <c r="D25" s="487"/>
      <c r="G25" s="503"/>
      <c r="H25" s="501"/>
    </row>
    <row r="26" spans="1:8" s="493" customFormat="1" ht="18" customHeight="1" x14ac:dyDescent="0.2">
      <c r="A26" s="404" t="s">
        <v>43</v>
      </c>
      <c r="B26" s="484">
        <f>SUM(B14:B24)</f>
        <v>0</v>
      </c>
      <c r="C26" s="484">
        <f t="shared" ref="C26:D26" si="1">SUM(C14:C24)</f>
        <v>0</v>
      </c>
      <c r="D26" s="484">
        <f t="shared" si="1"/>
        <v>0</v>
      </c>
      <c r="G26" s="494"/>
      <c r="H26" s="501"/>
    </row>
    <row r="27" spans="1:8" s="493" customFormat="1" ht="6" customHeight="1" x14ac:dyDescent="0.2">
      <c r="A27" s="492"/>
      <c r="G27" s="494"/>
      <c r="H27" s="501"/>
    </row>
    <row r="28" spans="1:8" s="493" customFormat="1" ht="6" customHeight="1" x14ac:dyDescent="0.2">
      <c r="A28" s="492"/>
      <c r="G28" s="494"/>
      <c r="H28" s="501"/>
    </row>
    <row r="29" spans="1:8" s="493" customFormat="1" ht="22.5" customHeight="1" x14ac:dyDescent="0.2">
      <c r="A29" s="754" t="s">
        <v>245</v>
      </c>
      <c r="B29" s="754" t="s">
        <v>247</v>
      </c>
      <c r="C29" s="754" t="s">
        <v>248</v>
      </c>
      <c r="D29" s="757" t="s">
        <v>246</v>
      </c>
      <c r="E29" s="759" t="s">
        <v>241</v>
      </c>
      <c r="F29" s="760"/>
      <c r="G29" s="761"/>
      <c r="H29" s="757" t="s">
        <v>242</v>
      </c>
    </row>
    <row r="30" spans="1:8" s="493" customFormat="1" ht="22.5" customHeight="1" x14ac:dyDescent="0.2">
      <c r="A30" s="755"/>
      <c r="B30" s="756"/>
      <c r="C30" s="756"/>
      <c r="D30" s="758"/>
      <c r="E30" s="504" t="s">
        <v>276</v>
      </c>
      <c r="F30" s="504" t="s">
        <v>277</v>
      </c>
      <c r="G30" s="504" t="s">
        <v>278</v>
      </c>
      <c r="H30" s="758"/>
    </row>
    <row r="31" spans="1:8" ht="6" customHeight="1" x14ac:dyDescent="0.2">
      <c r="A31" s="505"/>
      <c r="B31" s="505"/>
      <c r="C31" s="505"/>
      <c r="D31" s="506"/>
      <c r="E31" s="506"/>
      <c r="F31" s="506"/>
      <c r="G31" s="507"/>
      <c r="H31" s="507"/>
    </row>
    <row r="32" spans="1:8" ht="18" customHeight="1" x14ac:dyDescent="0.2">
      <c r="A32" s="508"/>
      <c r="B32" s="508"/>
      <c r="C32" s="508"/>
      <c r="D32" s="509"/>
      <c r="E32" s="509"/>
      <c r="F32" s="509"/>
      <c r="G32" s="484">
        <f t="shared" ref="G32:G47" si="2">E32+F32</f>
        <v>0</v>
      </c>
      <c r="H32" s="510"/>
    </row>
    <row r="33" spans="1:8" ht="18" customHeight="1" x14ac:dyDescent="0.2">
      <c r="A33" s="508"/>
      <c r="B33" s="508"/>
      <c r="C33" s="508"/>
      <c r="D33" s="509"/>
      <c r="E33" s="509"/>
      <c r="F33" s="509"/>
      <c r="G33" s="484">
        <f t="shared" si="2"/>
        <v>0</v>
      </c>
      <c r="H33" s="510"/>
    </row>
    <row r="34" spans="1:8" ht="18" customHeight="1" x14ac:dyDescent="0.2">
      <c r="A34" s="508"/>
      <c r="B34" s="508"/>
      <c r="C34" s="508"/>
      <c r="D34" s="509"/>
      <c r="E34" s="509"/>
      <c r="F34" s="509"/>
      <c r="G34" s="484">
        <f t="shared" si="2"/>
        <v>0</v>
      </c>
      <c r="H34" s="510"/>
    </row>
    <row r="35" spans="1:8" ht="18" customHeight="1" x14ac:dyDescent="0.2">
      <c r="A35" s="508"/>
      <c r="B35" s="508"/>
      <c r="C35" s="508"/>
      <c r="D35" s="509"/>
      <c r="E35" s="509"/>
      <c r="F35" s="509"/>
      <c r="G35" s="484">
        <f t="shared" si="2"/>
        <v>0</v>
      </c>
      <c r="H35" s="510"/>
    </row>
    <row r="36" spans="1:8" ht="18" customHeight="1" x14ac:dyDescent="0.2">
      <c r="A36" s="508"/>
      <c r="B36" s="508"/>
      <c r="C36" s="508"/>
      <c r="D36" s="509"/>
      <c r="E36" s="509"/>
      <c r="F36" s="509"/>
      <c r="G36" s="484">
        <f t="shared" si="2"/>
        <v>0</v>
      </c>
      <c r="H36" s="510"/>
    </row>
    <row r="37" spans="1:8" ht="18" customHeight="1" x14ac:dyDescent="0.2">
      <c r="A37" s="508"/>
      <c r="B37" s="508"/>
      <c r="C37" s="508"/>
      <c r="D37" s="509"/>
      <c r="E37" s="509"/>
      <c r="F37" s="509"/>
      <c r="G37" s="484">
        <f t="shared" si="2"/>
        <v>0</v>
      </c>
      <c r="H37" s="510"/>
    </row>
    <row r="38" spans="1:8" ht="18" customHeight="1" x14ac:dyDescent="0.2">
      <c r="A38" s="508"/>
      <c r="B38" s="508"/>
      <c r="C38" s="508"/>
      <c r="D38" s="509"/>
      <c r="E38" s="509"/>
      <c r="F38" s="509"/>
      <c r="G38" s="484">
        <f t="shared" si="2"/>
        <v>0</v>
      </c>
      <c r="H38" s="510"/>
    </row>
    <row r="39" spans="1:8" ht="18" customHeight="1" x14ac:dyDescent="0.2">
      <c r="A39" s="508"/>
      <c r="B39" s="508"/>
      <c r="C39" s="508"/>
      <c r="D39" s="509"/>
      <c r="E39" s="509"/>
      <c r="F39" s="509"/>
      <c r="G39" s="484">
        <f t="shared" si="2"/>
        <v>0</v>
      </c>
      <c r="H39" s="510"/>
    </row>
    <row r="40" spans="1:8" ht="18" customHeight="1" x14ac:dyDescent="0.2">
      <c r="A40" s="508"/>
      <c r="B40" s="508"/>
      <c r="C40" s="508"/>
      <c r="D40" s="509"/>
      <c r="E40" s="509"/>
      <c r="F40" s="509"/>
      <c r="G40" s="484">
        <f t="shared" si="2"/>
        <v>0</v>
      </c>
      <c r="H40" s="510"/>
    </row>
    <row r="41" spans="1:8" x14ac:dyDescent="0.2">
      <c r="A41" s="508"/>
      <c r="B41" s="508"/>
      <c r="C41" s="508"/>
      <c r="D41" s="509"/>
      <c r="E41" s="509"/>
      <c r="F41" s="509"/>
      <c r="G41" s="484">
        <f t="shared" si="2"/>
        <v>0</v>
      </c>
      <c r="H41" s="510"/>
    </row>
    <row r="42" spans="1:8" ht="18" customHeight="1" x14ac:dyDescent="0.2">
      <c r="A42" s="508"/>
      <c r="B42" s="508"/>
      <c r="C42" s="508"/>
      <c r="D42" s="509"/>
      <c r="E42" s="509"/>
      <c r="F42" s="509"/>
      <c r="G42" s="484">
        <f t="shared" si="2"/>
        <v>0</v>
      </c>
      <c r="H42" s="510"/>
    </row>
    <row r="43" spans="1:8" x14ac:dyDescent="0.2">
      <c r="A43" s="508"/>
      <c r="B43" s="508"/>
      <c r="C43" s="508"/>
      <c r="D43" s="509"/>
      <c r="E43" s="509"/>
      <c r="F43" s="509"/>
      <c r="G43" s="484">
        <f t="shared" si="2"/>
        <v>0</v>
      </c>
      <c r="H43" s="510"/>
    </row>
    <row r="44" spans="1:8" x14ac:dyDescent="0.2">
      <c r="A44" s="508"/>
      <c r="B44" s="508"/>
      <c r="C44" s="508"/>
      <c r="D44" s="509"/>
      <c r="E44" s="509"/>
      <c r="F44" s="509"/>
      <c r="G44" s="484">
        <f t="shared" si="2"/>
        <v>0</v>
      </c>
      <c r="H44" s="510"/>
    </row>
    <row r="45" spans="1:8" x14ac:dyDescent="0.2">
      <c r="A45" s="508"/>
      <c r="B45" s="508"/>
      <c r="C45" s="508"/>
      <c r="D45" s="509"/>
      <c r="E45" s="509"/>
      <c r="F45" s="509"/>
      <c r="G45" s="484">
        <f t="shared" si="2"/>
        <v>0</v>
      </c>
      <c r="H45" s="510"/>
    </row>
    <row r="46" spans="1:8" x14ac:dyDescent="0.2">
      <c r="A46" s="508"/>
      <c r="B46" s="508"/>
      <c r="C46" s="508"/>
      <c r="D46" s="509"/>
      <c r="E46" s="509"/>
      <c r="F46" s="509"/>
      <c r="G46" s="484">
        <f t="shared" si="2"/>
        <v>0</v>
      </c>
      <c r="H46" s="510"/>
    </row>
    <row r="47" spans="1:8" x14ac:dyDescent="0.2">
      <c r="A47" s="508"/>
      <c r="B47" s="508"/>
      <c r="C47" s="508"/>
      <c r="D47" s="509"/>
      <c r="E47" s="509"/>
      <c r="F47" s="509"/>
      <c r="G47" s="484">
        <f t="shared" si="2"/>
        <v>0</v>
      </c>
      <c r="H47" s="510"/>
    </row>
    <row r="48" spans="1:8" ht="6" customHeight="1" x14ac:dyDescent="0.2">
      <c r="D48" s="494"/>
      <c r="E48" s="494"/>
      <c r="F48" s="494"/>
      <c r="G48" s="511"/>
      <c r="H48" s="512"/>
    </row>
    <row r="49" spans="1:8" x14ac:dyDescent="0.2">
      <c r="D49" s="513" t="s">
        <v>43</v>
      </c>
      <c r="E49" s="514">
        <f>SUM(E32:E47)</f>
        <v>0</v>
      </c>
      <c r="F49" s="514">
        <f>SUM(F32:F47)</f>
        <v>0</v>
      </c>
      <c r="G49" s="514">
        <f>SUM(G32:G47)</f>
        <v>0</v>
      </c>
      <c r="H49" s="515"/>
    </row>
    <row r="50" spans="1:8" x14ac:dyDescent="0.2">
      <c r="D50" s="494"/>
      <c r="E50" s="494"/>
      <c r="F50" s="494"/>
      <c r="G50" s="493"/>
    </row>
    <row r="51" spans="1:8" x14ac:dyDescent="0.2">
      <c r="D51" s="494"/>
      <c r="E51" s="494"/>
      <c r="F51" s="494"/>
      <c r="G51" s="493"/>
    </row>
    <row r="52" spans="1:8" ht="12.75" customHeight="1" x14ac:dyDescent="0.2">
      <c r="D52" s="494"/>
      <c r="E52" s="494"/>
      <c r="F52" s="494"/>
      <c r="G52" s="493"/>
    </row>
    <row r="53" spans="1:8" ht="28.5" customHeight="1" x14ac:dyDescent="0.2">
      <c r="A53" s="751" t="s">
        <v>296</v>
      </c>
      <c r="B53" s="751"/>
      <c r="C53" s="751"/>
      <c r="D53" s="751"/>
      <c r="E53" s="751"/>
      <c r="F53" s="751"/>
      <c r="G53" s="751"/>
      <c r="H53" s="751"/>
    </row>
    <row r="54" spans="1:8" x14ac:dyDescent="0.2">
      <c r="E54" s="494"/>
      <c r="F54" s="494"/>
      <c r="G54" s="493"/>
    </row>
    <row r="55" spans="1:8" x14ac:dyDescent="0.2">
      <c r="E55" s="494"/>
      <c r="F55" s="494"/>
      <c r="G55" s="493"/>
    </row>
    <row r="56" spans="1:8" x14ac:dyDescent="0.2">
      <c r="E56" s="494"/>
      <c r="F56" s="494"/>
      <c r="G56" s="493"/>
    </row>
    <row r="57" spans="1:8" x14ac:dyDescent="0.2">
      <c r="E57" s="494"/>
      <c r="F57" s="494"/>
      <c r="G57" s="493"/>
    </row>
    <row r="58" spans="1:8" x14ac:dyDescent="0.2">
      <c r="E58" s="494"/>
      <c r="F58" s="494"/>
      <c r="G58" s="493"/>
    </row>
    <row r="59" spans="1:8" x14ac:dyDescent="0.2">
      <c r="E59" s="494"/>
      <c r="F59" s="494"/>
      <c r="G59" s="493"/>
    </row>
    <row r="60" spans="1:8" x14ac:dyDescent="0.2">
      <c r="E60" s="494"/>
      <c r="F60" s="494"/>
      <c r="G60" s="493"/>
    </row>
    <row r="61" spans="1:8" x14ac:dyDescent="0.2">
      <c r="E61" s="494"/>
      <c r="F61" s="494"/>
      <c r="G61" s="493"/>
    </row>
    <row r="62" spans="1:8" x14ac:dyDescent="0.2">
      <c r="E62" s="494"/>
      <c r="F62" s="494"/>
      <c r="G62" s="493"/>
    </row>
    <row r="63" spans="1:8" x14ac:dyDescent="0.2">
      <c r="E63" s="494"/>
      <c r="F63" s="494"/>
      <c r="G63" s="493"/>
    </row>
    <row r="64" spans="1:8" x14ac:dyDescent="0.2">
      <c r="E64" s="494"/>
      <c r="F64" s="494"/>
      <c r="G64" s="493"/>
    </row>
    <row r="65" spans="4:7" x14ac:dyDescent="0.2">
      <c r="E65" s="494"/>
      <c r="F65" s="494"/>
      <c r="G65" s="493"/>
    </row>
    <row r="66" spans="4:7" x14ac:dyDescent="0.2">
      <c r="E66" s="494"/>
      <c r="F66" s="494"/>
      <c r="G66" s="493"/>
    </row>
    <row r="67" spans="4:7" x14ac:dyDescent="0.2">
      <c r="E67" s="494"/>
      <c r="F67" s="494"/>
      <c r="G67" s="493"/>
    </row>
    <row r="68" spans="4:7" x14ac:dyDescent="0.2">
      <c r="D68" s="494"/>
      <c r="E68" s="494"/>
      <c r="F68" s="494"/>
      <c r="G68" s="493"/>
    </row>
    <row r="69" spans="4:7" x14ac:dyDescent="0.2">
      <c r="D69" s="494"/>
      <c r="E69" s="494"/>
      <c r="F69" s="494"/>
      <c r="G69" s="493"/>
    </row>
    <row r="70" spans="4:7" x14ac:dyDescent="0.2">
      <c r="D70" s="494"/>
      <c r="E70" s="494"/>
      <c r="F70" s="494"/>
      <c r="G70" s="493"/>
    </row>
    <row r="71" spans="4:7" x14ac:dyDescent="0.2">
      <c r="D71" s="494"/>
      <c r="E71" s="494"/>
      <c r="F71" s="494"/>
      <c r="G71" s="493"/>
    </row>
    <row r="72" spans="4:7" x14ac:dyDescent="0.2">
      <c r="D72" s="494"/>
      <c r="E72" s="494"/>
      <c r="F72" s="494"/>
      <c r="G72" s="493"/>
    </row>
    <row r="73" spans="4:7" x14ac:dyDescent="0.2">
      <c r="D73" s="494"/>
      <c r="E73" s="494"/>
      <c r="F73" s="494"/>
      <c r="G73" s="493"/>
    </row>
    <row r="74" spans="4:7" x14ac:dyDescent="0.2">
      <c r="D74" s="494"/>
      <c r="E74" s="494"/>
      <c r="F74" s="494"/>
      <c r="G74" s="493"/>
    </row>
    <row r="75" spans="4:7" x14ac:dyDescent="0.2">
      <c r="D75" s="494"/>
      <c r="E75" s="494"/>
      <c r="F75" s="494"/>
      <c r="G75" s="493"/>
    </row>
    <row r="76" spans="4:7" x14ac:dyDescent="0.2">
      <c r="D76" s="494"/>
      <c r="E76" s="494"/>
      <c r="F76" s="494"/>
      <c r="G76" s="493"/>
    </row>
    <row r="77" spans="4:7" x14ac:dyDescent="0.2">
      <c r="D77" s="494"/>
      <c r="E77" s="494"/>
      <c r="F77" s="494"/>
      <c r="G77" s="493"/>
    </row>
    <row r="78" spans="4:7" x14ac:dyDescent="0.2">
      <c r="D78" s="494"/>
      <c r="E78" s="494"/>
      <c r="F78" s="494"/>
      <c r="G78" s="493"/>
    </row>
    <row r="79" spans="4:7" x14ac:dyDescent="0.2">
      <c r="D79" s="494"/>
      <c r="E79" s="494"/>
      <c r="F79" s="494"/>
      <c r="G79" s="493"/>
    </row>
    <row r="80" spans="4:7" x14ac:dyDescent="0.2">
      <c r="D80" s="494"/>
      <c r="E80" s="494"/>
      <c r="F80" s="494"/>
      <c r="G80" s="493"/>
    </row>
    <row r="81" spans="4:7" x14ac:dyDescent="0.2">
      <c r="D81" s="494"/>
      <c r="E81" s="494"/>
      <c r="F81" s="494"/>
      <c r="G81" s="493"/>
    </row>
    <row r="82" spans="4:7" x14ac:dyDescent="0.2">
      <c r="D82" s="494"/>
      <c r="E82" s="494"/>
      <c r="F82" s="494"/>
      <c r="G82" s="493"/>
    </row>
    <row r="83" spans="4:7" x14ac:dyDescent="0.2">
      <c r="D83" s="494"/>
      <c r="E83" s="494"/>
      <c r="F83" s="494"/>
      <c r="G83" s="493"/>
    </row>
    <row r="84" spans="4:7" x14ac:dyDescent="0.2">
      <c r="D84" s="494"/>
      <c r="E84" s="494"/>
      <c r="F84" s="494"/>
      <c r="G84" s="493"/>
    </row>
    <row r="85" spans="4:7" x14ac:dyDescent="0.2">
      <c r="D85" s="494"/>
      <c r="E85" s="494"/>
      <c r="F85" s="494"/>
      <c r="G85" s="493"/>
    </row>
    <row r="86" spans="4:7" x14ac:dyDescent="0.2">
      <c r="D86" s="494"/>
      <c r="E86" s="494"/>
      <c r="F86" s="494"/>
      <c r="G86" s="493"/>
    </row>
    <row r="87" spans="4:7" x14ac:dyDescent="0.2">
      <c r="D87" s="494"/>
      <c r="E87" s="494"/>
      <c r="F87" s="494"/>
      <c r="G87" s="493"/>
    </row>
    <row r="88" spans="4:7" x14ac:dyDescent="0.2">
      <c r="D88" s="494"/>
      <c r="E88" s="494"/>
      <c r="F88" s="494"/>
      <c r="G88" s="493"/>
    </row>
    <row r="89" spans="4:7" x14ac:dyDescent="0.2">
      <c r="D89" s="494"/>
      <c r="E89" s="494"/>
      <c r="F89" s="494"/>
      <c r="G89" s="493"/>
    </row>
    <row r="90" spans="4:7" x14ac:dyDescent="0.2">
      <c r="D90" s="494"/>
      <c r="E90" s="494"/>
      <c r="F90" s="494"/>
      <c r="G90" s="493"/>
    </row>
    <row r="91" spans="4:7" x14ac:dyDescent="0.2">
      <c r="D91" s="494"/>
      <c r="E91" s="494"/>
      <c r="F91" s="494"/>
      <c r="G91" s="493"/>
    </row>
    <row r="92" spans="4:7" x14ac:dyDescent="0.2">
      <c r="D92" s="494"/>
      <c r="E92" s="494"/>
      <c r="F92" s="494"/>
      <c r="G92" s="493"/>
    </row>
    <row r="93" spans="4:7" x14ac:dyDescent="0.2">
      <c r="D93" s="494"/>
      <c r="E93" s="494"/>
      <c r="F93" s="494"/>
      <c r="G93" s="493"/>
    </row>
    <row r="94" spans="4:7" x14ac:dyDescent="0.2">
      <c r="D94" s="494"/>
      <c r="E94" s="494"/>
      <c r="F94" s="494"/>
      <c r="G94" s="493"/>
    </row>
    <row r="95" spans="4:7" x14ac:dyDescent="0.2">
      <c r="D95" s="494"/>
      <c r="E95" s="494"/>
      <c r="F95" s="494"/>
      <c r="G95" s="493"/>
    </row>
    <row r="96" spans="4:7" x14ac:dyDescent="0.2">
      <c r="D96" s="494"/>
      <c r="E96" s="494"/>
      <c r="F96" s="494"/>
      <c r="G96" s="493"/>
    </row>
    <row r="97" spans="4:7" x14ac:dyDescent="0.2">
      <c r="D97" s="494"/>
      <c r="E97" s="494"/>
      <c r="F97" s="494"/>
      <c r="G97" s="493"/>
    </row>
    <row r="98" spans="4:7" x14ac:dyDescent="0.2">
      <c r="D98" s="494"/>
      <c r="E98" s="494"/>
      <c r="F98" s="494"/>
      <c r="G98" s="493"/>
    </row>
    <row r="99" spans="4:7" x14ac:dyDescent="0.2">
      <c r="D99" s="494"/>
      <c r="E99" s="494"/>
      <c r="F99" s="494"/>
      <c r="G99" s="493"/>
    </row>
    <row r="100" spans="4:7" x14ac:dyDescent="0.2">
      <c r="D100" s="494"/>
      <c r="E100" s="494"/>
      <c r="F100" s="494"/>
      <c r="G100" s="493"/>
    </row>
    <row r="101" spans="4:7" x14ac:dyDescent="0.2">
      <c r="D101" s="494"/>
      <c r="E101" s="494"/>
      <c r="F101" s="494"/>
      <c r="G101" s="493"/>
    </row>
    <row r="102" spans="4:7" x14ac:dyDescent="0.2">
      <c r="D102" s="494"/>
      <c r="E102" s="494"/>
      <c r="F102" s="494"/>
      <c r="G102" s="493"/>
    </row>
    <row r="103" spans="4:7" x14ac:dyDescent="0.2">
      <c r="D103" s="494"/>
      <c r="E103" s="494"/>
      <c r="F103" s="494"/>
      <c r="G103" s="493"/>
    </row>
    <row r="104" spans="4:7" x14ac:dyDescent="0.2">
      <c r="D104" s="494"/>
      <c r="E104" s="494"/>
      <c r="F104" s="494"/>
      <c r="G104" s="493"/>
    </row>
    <row r="105" spans="4:7" x14ac:dyDescent="0.2">
      <c r="D105" s="494"/>
      <c r="E105" s="494"/>
      <c r="F105" s="494"/>
      <c r="G105" s="493"/>
    </row>
    <row r="106" spans="4:7" x14ac:dyDescent="0.2">
      <c r="D106" s="494"/>
      <c r="E106" s="494"/>
      <c r="F106" s="494"/>
      <c r="G106" s="493"/>
    </row>
    <row r="107" spans="4:7" x14ac:dyDescent="0.2">
      <c r="D107" s="494"/>
      <c r="E107" s="494"/>
      <c r="F107" s="494"/>
      <c r="G107" s="493"/>
    </row>
    <row r="108" spans="4:7" x14ac:dyDescent="0.2">
      <c r="D108" s="494"/>
      <c r="E108" s="494"/>
      <c r="F108" s="494"/>
      <c r="G108" s="493"/>
    </row>
    <row r="109" spans="4:7" x14ac:dyDescent="0.2">
      <c r="D109" s="494"/>
      <c r="E109" s="494"/>
      <c r="F109" s="494"/>
      <c r="G109" s="493"/>
    </row>
    <row r="110" spans="4:7" x14ac:dyDescent="0.2">
      <c r="D110" s="494"/>
      <c r="E110" s="494"/>
      <c r="F110" s="494"/>
      <c r="G110" s="493"/>
    </row>
    <row r="111" spans="4:7" x14ac:dyDescent="0.2">
      <c r="D111" s="494"/>
      <c r="E111" s="494"/>
      <c r="F111" s="494"/>
      <c r="G111" s="493"/>
    </row>
    <row r="112" spans="4:7" x14ac:dyDescent="0.2">
      <c r="D112" s="494"/>
      <c r="E112" s="494"/>
      <c r="F112" s="494"/>
      <c r="G112" s="493"/>
    </row>
    <row r="113" spans="4:7" x14ac:dyDescent="0.2">
      <c r="D113" s="494"/>
      <c r="E113" s="494"/>
      <c r="F113" s="494"/>
      <c r="G113" s="493"/>
    </row>
    <row r="114" spans="4:7" x14ac:dyDescent="0.2">
      <c r="D114" s="494"/>
      <c r="E114" s="494"/>
      <c r="F114" s="494"/>
      <c r="G114" s="493"/>
    </row>
    <row r="115" spans="4:7" x14ac:dyDescent="0.2">
      <c r="D115" s="494"/>
      <c r="E115" s="494"/>
      <c r="F115" s="494"/>
      <c r="G115" s="493"/>
    </row>
    <row r="116" spans="4:7" x14ac:dyDescent="0.2">
      <c r="D116" s="494"/>
      <c r="E116" s="494"/>
      <c r="F116" s="494"/>
      <c r="G116" s="493"/>
    </row>
    <row r="117" spans="4:7" x14ac:dyDescent="0.2">
      <c r="D117" s="494"/>
      <c r="E117" s="494"/>
      <c r="F117" s="494"/>
      <c r="G117" s="493"/>
    </row>
    <row r="118" spans="4:7" x14ac:dyDescent="0.2">
      <c r="D118" s="494"/>
      <c r="E118" s="494"/>
      <c r="F118" s="494"/>
      <c r="G118" s="493"/>
    </row>
    <row r="119" spans="4:7" x14ac:dyDescent="0.2">
      <c r="D119" s="494"/>
      <c r="E119" s="494"/>
      <c r="F119" s="494"/>
      <c r="G119" s="493"/>
    </row>
    <row r="120" spans="4:7" x14ac:dyDescent="0.2">
      <c r="D120" s="494"/>
      <c r="E120" s="494"/>
      <c r="F120" s="494"/>
      <c r="G120" s="493"/>
    </row>
    <row r="121" spans="4:7" x14ac:dyDescent="0.2">
      <c r="D121" s="494"/>
      <c r="E121" s="494"/>
      <c r="F121" s="494"/>
      <c r="G121" s="493"/>
    </row>
    <row r="122" spans="4:7" x14ac:dyDescent="0.2">
      <c r="D122" s="494"/>
      <c r="E122" s="494"/>
      <c r="F122" s="494"/>
      <c r="G122" s="493"/>
    </row>
    <row r="123" spans="4:7" x14ac:dyDescent="0.2">
      <c r="D123" s="494"/>
      <c r="E123" s="494"/>
      <c r="F123" s="494"/>
      <c r="G123" s="493"/>
    </row>
    <row r="124" spans="4:7" x14ac:dyDescent="0.2">
      <c r="D124" s="494"/>
      <c r="E124" s="494"/>
      <c r="F124" s="494"/>
      <c r="G124" s="493"/>
    </row>
    <row r="125" spans="4:7" x14ac:dyDescent="0.2">
      <c r="D125" s="494"/>
      <c r="E125" s="494"/>
      <c r="F125" s="494"/>
      <c r="G125" s="493"/>
    </row>
    <row r="126" spans="4:7" x14ac:dyDescent="0.2">
      <c r="D126" s="494"/>
      <c r="E126" s="494"/>
      <c r="F126" s="494"/>
      <c r="G126" s="493"/>
    </row>
    <row r="127" spans="4:7" x14ac:dyDescent="0.2">
      <c r="D127" s="494"/>
      <c r="E127" s="494"/>
      <c r="F127" s="494"/>
      <c r="G127" s="493"/>
    </row>
    <row r="128" spans="4:7" x14ac:dyDescent="0.2">
      <c r="D128" s="494"/>
      <c r="E128" s="494"/>
      <c r="F128" s="494"/>
      <c r="G128" s="493"/>
    </row>
    <row r="129" spans="4:7" x14ac:dyDescent="0.2">
      <c r="D129" s="494"/>
      <c r="E129" s="494"/>
      <c r="F129" s="494"/>
      <c r="G129" s="493"/>
    </row>
    <row r="130" spans="4:7" x14ac:dyDescent="0.2">
      <c r="D130" s="494"/>
      <c r="E130" s="494"/>
      <c r="F130" s="494"/>
      <c r="G130" s="493"/>
    </row>
    <row r="131" spans="4:7" x14ac:dyDescent="0.2">
      <c r="D131" s="494"/>
      <c r="E131" s="494"/>
      <c r="F131" s="494"/>
      <c r="G131" s="493"/>
    </row>
    <row r="132" spans="4:7" x14ac:dyDescent="0.2">
      <c r="D132" s="494"/>
      <c r="E132" s="494"/>
      <c r="F132" s="494"/>
      <c r="G132" s="493"/>
    </row>
    <row r="133" spans="4:7" x14ac:dyDescent="0.2">
      <c r="D133" s="494"/>
      <c r="E133" s="494"/>
      <c r="F133" s="494"/>
      <c r="G133" s="493"/>
    </row>
    <row r="134" spans="4:7" x14ac:dyDescent="0.2">
      <c r="D134" s="494"/>
      <c r="E134" s="494"/>
      <c r="F134" s="494"/>
      <c r="G134" s="493"/>
    </row>
    <row r="135" spans="4:7" x14ac:dyDescent="0.2">
      <c r="D135" s="494"/>
      <c r="E135" s="494"/>
      <c r="F135" s="494"/>
      <c r="G135" s="493"/>
    </row>
    <row r="136" spans="4:7" x14ac:dyDescent="0.2">
      <c r="D136" s="494"/>
      <c r="E136" s="494"/>
      <c r="F136" s="494"/>
      <c r="G136" s="493"/>
    </row>
    <row r="137" spans="4:7" x14ac:dyDescent="0.2">
      <c r="D137" s="494"/>
      <c r="E137" s="494"/>
      <c r="F137" s="494"/>
      <c r="G137" s="493"/>
    </row>
    <row r="138" spans="4:7" x14ac:dyDescent="0.2">
      <c r="D138" s="494"/>
      <c r="E138" s="494"/>
      <c r="F138" s="494"/>
      <c r="G138" s="493"/>
    </row>
    <row r="139" spans="4:7" x14ac:dyDescent="0.2">
      <c r="D139" s="494"/>
      <c r="E139" s="494"/>
      <c r="F139" s="494"/>
      <c r="G139" s="493"/>
    </row>
    <row r="140" spans="4:7" x14ac:dyDescent="0.2">
      <c r="D140" s="494"/>
      <c r="E140" s="494"/>
      <c r="F140" s="494"/>
      <c r="G140" s="493"/>
    </row>
    <row r="141" spans="4:7" x14ac:dyDescent="0.2">
      <c r="D141" s="494"/>
      <c r="E141" s="494"/>
      <c r="F141" s="494"/>
      <c r="G141" s="493"/>
    </row>
    <row r="142" spans="4:7" x14ac:dyDescent="0.2">
      <c r="D142" s="494"/>
      <c r="E142" s="494"/>
      <c r="F142" s="494"/>
      <c r="G142" s="493"/>
    </row>
    <row r="143" spans="4:7" x14ac:dyDescent="0.2">
      <c r="D143" s="494"/>
      <c r="E143" s="494"/>
      <c r="F143" s="494"/>
      <c r="G143" s="493"/>
    </row>
    <row r="144" spans="4:7" x14ac:dyDescent="0.2">
      <c r="D144" s="494"/>
      <c r="E144" s="494"/>
      <c r="F144" s="494"/>
      <c r="G144" s="493"/>
    </row>
    <row r="145" spans="4:7" x14ac:dyDescent="0.2">
      <c r="D145" s="494"/>
      <c r="E145" s="494"/>
      <c r="F145" s="494"/>
      <c r="G145" s="493"/>
    </row>
    <row r="146" spans="4:7" x14ac:dyDescent="0.2">
      <c r="D146" s="494"/>
      <c r="E146" s="494"/>
      <c r="F146" s="494"/>
      <c r="G146" s="493"/>
    </row>
    <row r="147" spans="4:7" x14ac:dyDescent="0.2">
      <c r="D147" s="494"/>
      <c r="E147" s="494"/>
      <c r="F147" s="494"/>
      <c r="G147" s="493"/>
    </row>
    <row r="148" spans="4:7" x14ac:dyDescent="0.2">
      <c r="D148" s="494"/>
      <c r="E148" s="494"/>
      <c r="F148" s="494"/>
      <c r="G148" s="493"/>
    </row>
    <row r="149" spans="4:7" x14ac:dyDescent="0.2">
      <c r="D149" s="494"/>
      <c r="E149" s="494"/>
      <c r="F149" s="494"/>
      <c r="G149" s="493"/>
    </row>
    <row r="150" spans="4:7" x14ac:dyDescent="0.2">
      <c r="D150" s="494"/>
      <c r="E150" s="494"/>
      <c r="F150" s="494"/>
      <c r="G150" s="493"/>
    </row>
    <row r="151" spans="4:7" x14ac:dyDescent="0.2">
      <c r="D151" s="494"/>
      <c r="E151" s="494"/>
      <c r="F151" s="494"/>
      <c r="G151" s="493"/>
    </row>
    <row r="152" spans="4:7" x14ac:dyDescent="0.2">
      <c r="D152" s="494"/>
      <c r="E152" s="494"/>
      <c r="F152" s="494"/>
      <c r="G152" s="493"/>
    </row>
    <row r="153" spans="4:7" x14ac:dyDescent="0.2">
      <c r="D153" s="494"/>
      <c r="E153" s="494"/>
      <c r="F153" s="494"/>
      <c r="G153" s="493"/>
    </row>
    <row r="154" spans="4:7" x14ac:dyDescent="0.2">
      <c r="D154" s="494"/>
      <c r="E154" s="494"/>
      <c r="F154" s="494"/>
      <c r="G154" s="493"/>
    </row>
    <row r="155" spans="4:7" x14ac:dyDescent="0.2">
      <c r="D155" s="494"/>
      <c r="E155" s="494"/>
      <c r="F155" s="494"/>
      <c r="G155" s="493"/>
    </row>
    <row r="156" spans="4:7" x14ac:dyDescent="0.2">
      <c r="D156" s="494"/>
      <c r="E156" s="494"/>
      <c r="F156" s="494"/>
      <c r="G156" s="493"/>
    </row>
    <row r="157" spans="4:7" x14ac:dyDescent="0.2">
      <c r="D157" s="494"/>
      <c r="E157" s="494"/>
      <c r="F157" s="494"/>
      <c r="G157" s="493"/>
    </row>
    <row r="158" spans="4:7" x14ac:dyDescent="0.2">
      <c r="D158" s="494"/>
      <c r="E158" s="494"/>
      <c r="F158" s="494"/>
      <c r="G158" s="493"/>
    </row>
    <row r="159" spans="4:7" x14ac:dyDescent="0.2">
      <c r="D159" s="494"/>
      <c r="E159" s="494"/>
      <c r="F159" s="494"/>
      <c r="G159" s="493"/>
    </row>
    <row r="160" spans="4:7" x14ac:dyDescent="0.2">
      <c r="D160" s="494"/>
      <c r="E160" s="494"/>
      <c r="F160" s="494"/>
      <c r="G160" s="493"/>
    </row>
    <row r="161" spans="4:7" x14ac:dyDescent="0.2">
      <c r="D161" s="494"/>
      <c r="E161" s="494"/>
      <c r="F161" s="494"/>
      <c r="G161" s="493"/>
    </row>
    <row r="162" spans="4:7" x14ac:dyDescent="0.2">
      <c r="D162" s="494"/>
      <c r="E162" s="494"/>
      <c r="F162" s="494"/>
      <c r="G162" s="493"/>
    </row>
    <row r="163" spans="4:7" x14ac:dyDescent="0.2">
      <c r="D163" s="494"/>
      <c r="E163" s="494"/>
      <c r="F163" s="494"/>
      <c r="G163" s="493"/>
    </row>
    <row r="164" spans="4:7" x14ac:dyDescent="0.2">
      <c r="D164" s="494"/>
      <c r="E164" s="494"/>
      <c r="F164" s="494"/>
      <c r="G164" s="493"/>
    </row>
    <row r="165" spans="4:7" x14ac:dyDescent="0.2">
      <c r="D165" s="494"/>
      <c r="E165" s="494"/>
      <c r="F165" s="494"/>
      <c r="G165" s="493"/>
    </row>
    <row r="166" spans="4:7" x14ac:dyDescent="0.2">
      <c r="D166" s="494"/>
      <c r="E166" s="494"/>
      <c r="F166" s="494"/>
      <c r="G166" s="493"/>
    </row>
    <row r="167" spans="4:7" x14ac:dyDescent="0.2">
      <c r="D167" s="494"/>
      <c r="E167" s="494"/>
      <c r="F167" s="494"/>
      <c r="G167" s="493"/>
    </row>
    <row r="168" spans="4:7" x14ac:dyDescent="0.2">
      <c r="D168" s="494"/>
      <c r="E168" s="494"/>
      <c r="F168" s="494"/>
      <c r="G168" s="493"/>
    </row>
    <row r="169" spans="4:7" x14ac:dyDescent="0.2">
      <c r="D169" s="494"/>
      <c r="E169" s="494"/>
      <c r="F169" s="494"/>
      <c r="G169" s="493"/>
    </row>
    <row r="170" spans="4:7" x14ac:dyDescent="0.2">
      <c r="D170" s="494"/>
      <c r="E170" s="494"/>
      <c r="F170" s="494"/>
      <c r="G170" s="493"/>
    </row>
    <row r="171" spans="4:7" x14ac:dyDescent="0.2">
      <c r="D171" s="494"/>
      <c r="E171" s="494"/>
      <c r="F171" s="494"/>
      <c r="G171" s="493"/>
    </row>
    <row r="172" spans="4:7" x14ac:dyDescent="0.2">
      <c r="D172" s="494"/>
      <c r="E172" s="494"/>
      <c r="F172" s="494"/>
      <c r="G172" s="493"/>
    </row>
    <row r="173" spans="4:7" x14ac:dyDescent="0.2">
      <c r="D173" s="494"/>
      <c r="E173" s="494"/>
      <c r="F173" s="494"/>
      <c r="G173" s="493"/>
    </row>
    <row r="174" spans="4:7" x14ac:dyDescent="0.2">
      <c r="D174" s="494"/>
      <c r="E174" s="494"/>
      <c r="F174" s="494"/>
      <c r="G174" s="493"/>
    </row>
    <row r="175" spans="4:7" x14ac:dyDescent="0.2">
      <c r="D175" s="494"/>
      <c r="E175" s="494"/>
      <c r="F175" s="494"/>
      <c r="G175" s="493"/>
    </row>
    <row r="176" spans="4:7" x14ac:dyDescent="0.2">
      <c r="D176" s="494"/>
      <c r="E176" s="494"/>
      <c r="F176" s="494"/>
      <c r="G176" s="493"/>
    </row>
    <row r="177" spans="4:7" x14ac:dyDescent="0.2">
      <c r="D177" s="494"/>
      <c r="E177" s="494"/>
      <c r="F177" s="494"/>
      <c r="G177" s="493"/>
    </row>
    <row r="178" spans="4:7" x14ac:dyDescent="0.2">
      <c r="D178" s="494"/>
      <c r="E178" s="494"/>
      <c r="F178" s="494"/>
      <c r="G178" s="493"/>
    </row>
    <row r="179" spans="4:7" x14ac:dyDescent="0.2">
      <c r="D179" s="494"/>
      <c r="E179" s="494"/>
      <c r="F179" s="494"/>
      <c r="G179" s="493"/>
    </row>
    <row r="180" spans="4:7" x14ac:dyDescent="0.2">
      <c r="D180" s="494"/>
      <c r="E180" s="494"/>
      <c r="F180" s="494"/>
      <c r="G180" s="493"/>
    </row>
    <row r="181" spans="4:7" x14ac:dyDescent="0.2">
      <c r="D181" s="494"/>
      <c r="E181" s="494"/>
      <c r="F181" s="494"/>
      <c r="G181" s="493"/>
    </row>
    <row r="182" spans="4:7" x14ac:dyDescent="0.2">
      <c r="D182" s="494"/>
      <c r="E182" s="494"/>
      <c r="F182" s="494"/>
      <c r="G182" s="493"/>
    </row>
    <row r="183" spans="4:7" x14ac:dyDescent="0.2">
      <c r="D183" s="494"/>
      <c r="E183" s="494"/>
      <c r="F183" s="494"/>
      <c r="G183" s="493"/>
    </row>
    <row r="184" spans="4:7" x14ac:dyDescent="0.2">
      <c r="D184" s="494"/>
      <c r="E184" s="494"/>
      <c r="F184" s="494"/>
      <c r="G184" s="493"/>
    </row>
    <row r="185" spans="4:7" x14ac:dyDescent="0.2">
      <c r="D185" s="494"/>
      <c r="E185" s="494"/>
      <c r="F185" s="494"/>
      <c r="G185" s="493"/>
    </row>
    <row r="186" spans="4:7" x14ac:dyDescent="0.2">
      <c r="D186" s="494"/>
      <c r="E186" s="494"/>
      <c r="F186" s="494"/>
      <c r="G186" s="493"/>
    </row>
    <row r="187" spans="4:7" x14ac:dyDescent="0.2">
      <c r="D187" s="494"/>
      <c r="E187" s="494"/>
      <c r="F187" s="494"/>
      <c r="G187" s="493"/>
    </row>
    <row r="188" spans="4:7" x14ac:dyDescent="0.2">
      <c r="D188" s="494"/>
      <c r="E188" s="494"/>
      <c r="F188" s="494"/>
      <c r="G188" s="493"/>
    </row>
    <row r="189" spans="4:7" x14ac:dyDescent="0.2">
      <c r="D189" s="494"/>
      <c r="E189" s="494"/>
      <c r="F189" s="494"/>
      <c r="G189" s="493"/>
    </row>
    <row r="190" spans="4:7" x14ac:dyDescent="0.2">
      <c r="D190" s="494"/>
      <c r="E190" s="494"/>
      <c r="F190" s="494"/>
      <c r="G190" s="493"/>
    </row>
    <row r="191" spans="4:7" x14ac:dyDescent="0.2">
      <c r="D191" s="494"/>
      <c r="E191" s="494"/>
      <c r="F191" s="494"/>
      <c r="G191" s="493"/>
    </row>
    <row r="192" spans="4:7" x14ac:dyDescent="0.2">
      <c r="D192" s="494"/>
      <c r="E192" s="494"/>
      <c r="F192" s="494"/>
      <c r="G192" s="493"/>
    </row>
    <row r="193" spans="4:7" x14ac:dyDescent="0.2">
      <c r="D193" s="494"/>
      <c r="E193" s="494"/>
      <c r="F193" s="494"/>
      <c r="G193" s="493"/>
    </row>
    <row r="194" spans="4:7" x14ac:dyDescent="0.2">
      <c r="D194" s="494"/>
      <c r="E194" s="494"/>
      <c r="F194" s="494"/>
      <c r="G194" s="493"/>
    </row>
    <row r="195" spans="4:7" x14ac:dyDescent="0.2">
      <c r="D195" s="494"/>
      <c r="E195" s="494"/>
      <c r="F195" s="494"/>
      <c r="G195" s="493"/>
    </row>
    <row r="196" spans="4:7" x14ac:dyDescent="0.2">
      <c r="D196" s="494"/>
      <c r="E196" s="494"/>
      <c r="F196" s="494"/>
      <c r="G196" s="493"/>
    </row>
    <row r="197" spans="4:7" x14ac:dyDescent="0.2">
      <c r="D197" s="494"/>
      <c r="E197" s="494"/>
      <c r="F197" s="494"/>
      <c r="G197" s="493"/>
    </row>
    <row r="198" spans="4:7" x14ac:dyDescent="0.2">
      <c r="D198" s="494"/>
      <c r="E198" s="494"/>
      <c r="F198" s="494"/>
      <c r="G198" s="493"/>
    </row>
    <row r="199" spans="4:7" x14ac:dyDescent="0.2">
      <c r="D199" s="494"/>
      <c r="E199" s="494"/>
      <c r="F199" s="494"/>
      <c r="G199" s="493"/>
    </row>
    <row r="200" spans="4:7" x14ac:dyDescent="0.2">
      <c r="D200" s="494"/>
      <c r="E200" s="494"/>
      <c r="F200" s="494"/>
      <c r="G200" s="493"/>
    </row>
    <row r="201" spans="4:7" x14ac:dyDescent="0.2">
      <c r="D201" s="494"/>
      <c r="E201" s="494"/>
      <c r="F201" s="494"/>
      <c r="G201" s="493"/>
    </row>
    <row r="202" spans="4:7" x14ac:dyDescent="0.2">
      <c r="D202" s="494"/>
      <c r="E202" s="494"/>
      <c r="F202" s="494"/>
      <c r="G202" s="493"/>
    </row>
    <row r="203" spans="4:7" x14ac:dyDescent="0.2">
      <c r="D203" s="494"/>
      <c r="E203" s="494"/>
      <c r="F203" s="494"/>
      <c r="G203" s="493"/>
    </row>
    <row r="204" spans="4:7" x14ac:dyDescent="0.2">
      <c r="D204" s="494"/>
      <c r="E204" s="494"/>
      <c r="F204" s="494"/>
      <c r="G204" s="493"/>
    </row>
  </sheetData>
  <mergeCells count="10">
    <mergeCell ref="E29:G29"/>
    <mergeCell ref="H29:H30"/>
    <mergeCell ref="A53:H53"/>
    <mergeCell ref="A9:D10"/>
    <mergeCell ref="A11:A12"/>
    <mergeCell ref="B11:D11"/>
    <mergeCell ref="A29:A30"/>
    <mergeCell ref="B29:B30"/>
    <mergeCell ref="C29:C30"/>
    <mergeCell ref="D29:D30"/>
  </mergeCells>
  <pageMargins left="0.39370078740157483" right="0.39370078740157483" top="0.74803149606299213" bottom="0.39370078740157483" header="0.31496062992125984" footer="0.31496062992125984"/>
  <pageSetup scale="91" fitToHeight="1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36"/>
  <sheetViews>
    <sheetView workbookViewId="0">
      <selection activeCell="E36" sqref="E36"/>
    </sheetView>
  </sheetViews>
  <sheetFormatPr baseColWidth="10" defaultColWidth="11.42578125" defaultRowHeight="12.75" x14ac:dyDescent="0.2"/>
  <cols>
    <col min="1" max="1" width="11.42578125" style="4"/>
    <col min="2" max="2" width="49.42578125" style="4" customWidth="1"/>
    <col min="3" max="3" width="40.28515625" style="4" customWidth="1"/>
    <col min="4" max="16384" width="11.42578125" style="4"/>
  </cols>
  <sheetData>
    <row r="1" spans="1:7" x14ac:dyDescent="0.2">
      <c r="A1" s="4">
        <v>0</v>
      </c>
      <c r="B1" s="6" t="s">
        <v>163</v>
      </c>
      <c r="C1" s="7" t="s">
        <v>215</v>
      </c>
    </row>
    <row r="2" spans="1:7" x14ac:dyDescent="0.2">
      <c r="A2" s="1">
        <v>1</v>
      </c>
      <c r="B2" s="1" t="s">
        <v>90</v>
      </c>
      <c r="C2" s="4" t="s">
        <v>129</v>
      </c>
      <c r="D2" s="1" t="s">
        <v>89</v>
      </c>
      <c r="E2" s="4" t="s">
        <v>161</v>
      </c>
      <c r="G2" s="5"/>
    </row>
    <row r="3" spans="1:7" x14ac:dyDescent="0.2">
      <c r="A3" s="1">
        <v>2</v>
      </c>
      <c r="B3" s="1" t="s">
        <v>91</v>
      </c>
      <c r="C3" s="4" t="s">
        <v>130</v>
      </c>
      <c r="D3" s="1" t="s">
        <v>89</v>
      </c>
      <c r="E3" s="4" t="s">
        <v>161</v>
      </c>
    </row>
    <row r="4" spans="1:7" x14ac:dyDescent="0.2">
      <c r="A4" s="1">
        <v>3</v>
      </c>
      <c r="B4" s="1" t="s">
        <v>92</v>
      </c>
      <c r="C4" s="4" t="s">
        <v>131</v>
      </c>
      <c r="D4" s="1" t="s">
        <v>89</v>
      </c>
      <c r="E4" s="4" t="s">
        <v>161</v>
      </c>
    </row>
    <row r="5" spans="1:7" x14ac:dyDescent="0.2">
      <c r="A5" s="1">
        <v>4</v>
      </c>
      <c r="B5" s="1" t="s">
        <v>93</v>
      </c>
      <c r="C5" s="4" t="s">
        <v>132</v>
      </c>
      <c r="D5" s="1" t="s">
        <v>89</v>
      </c>
      <c r="E5" s="4" t="s">
        <v>161</v>
      </c>
    </row>
    <row r="6" spans="1:7" x14ac:dyDescent="0.2">
      <c r="A6" s="1">
        <v>5</v>
      </c>
      <c r="B6" s="2" t="s">
        <v>94</v>
      </c>
      <c r="C6" s="4" t="s">
        <v>133</v>
      </c>
      <c r="D6" s="1" t="s">
        <v>89</v>
      </c>
      <c r="E6" s="4" t="s">
        <v>161</v>
      </c>
    </row>
    <row r="7" spans="1:7" x14ac:dyDescent="0.2">
      <c r="A7" s="1">
        <v>6</v>
      </c>
      <c r="B7" s="1" t="s">
        <v>95</v>
      </c>
      <c r="C7" s="4" t="s">
        <v>134</v>
      </c>
      <c r="D7" s="1" t="s">
        <v>89</v>
      </c>
      <c r="E7" s="4" t="s">
        <v>161</v>
      </c>
    </row>
    <row r="8" spans="1:7" x14ac:dyDescent="0.2">
      <c r="A8" s="1">
        <v>7</v>
      </c>
      <c r="B8" s="1" t="s">
        <v>96</v>
      </c>
      <c r="C8" s="4" t="s">
        <v>123</v>
      </c>
      <c r="D8" s="1" t="s">
        <v>89</v>
      </c>
      <c r="E8" s="4" t="s">
        <v>161</v>
      </c>
    </row>
    <row r="9" spans="1:7" x14ac:dyDescent="0.2">
      <c r="A9" s="1">
        <v>8</v>
      </c>
      <c r="B9" s="1" t="s">
        <v>97</v>
      </c>
      <c r="C9" s="4" t="s">
        <v>135</v>
      </c>
      <c r="D9" s="1" t="s">
        <v>89</v>
      </c>
      <c r="E9" s="4" t="s">
        <v>161</v>
      </c>
    </row>
    <row r="10" spans="1:7" x14ac:dyDescent="0.2">
      <c r="A10" s="1">
        <v>9</v>
      </c>
      <c r="B10" s="1" t="s">
        <v>98</v>
      </c>
      <c r="C10" s="4" t="s">
        <v>136</v>
      </c>
      <c r="D10" s="1" t="s">
        <v>89</v>
      </c>
      <c r="E10" s="4" t="s">
        <v>161</v>
      </c>
    </row>
    <row r="11" spans="1:7" x14ac:dyDescent="0.2">
      <c r="A11" s="1">
        <v>10</v>
      </c>
      <c r="B11" s="1" t="s">
        <v>99</v>
      </c>
      <c r="C11" s="4" t="s">
        <v>137</v>
      </c>
      <c r="D11" s="1" t="s">
        <v>89</v>
      </c>
      <c r="E11" s="4" t="s">
        <v>161</v>
      </c>
    </row>
    <row r="12" spans="1:7" x14ac:dyDescent="0.2">
      <c r="A12" s="1">
        <v>11</v>
      </c>
      <c r="B12" s="1" t="s">
        <v>100</v>
      </c>
      <c r="C12" s="6" t="s">
        <v>159</v>
      </c>
      <c r="D12" s="1" t="s">
        <v>89</v>
      </c>
      <c r="E12" s="4" t="s">
        <v>161</v>
      </c>
    </row>
    <row r="13" spans="1:7" x14ac:dyDescent="0.2">
      <c r="A13" s="1">
        <v>12</v>
      </c>
      <c r="B13" s="1" t="s">
        <v>101</v>
      </c>
      <c r="C13" s="4" t="s">
        <v>124</v>
      </c>
      <c r="D13" s="1" t="s">
        <v>89</v>
      </c>
      <c r="E13" s="4" t="s">
        <v>161</v>
      </c>
    </row>
    <row r="14" spans="1:7" x14ac:dyDescent="0.2">
      <c r="A14" s="1">
        <v>13</v>
      </c>
      <c r="B14" s="1" t="s">
        <v>102</v>
      </c>
      <c r="C14" s="4" t="s">
        <v>138</v>
      </c>
      <c r="D14" s="1" t="s">
        <v>89</v>
      </c>
      <c r="E14" s="4" t="s">
        <v>161</v>
      </c>
    </row>
    <row r="15" spans="1:7" x14ac:dyDescent="0.2">
      <c r="A15" s="1">
        <v>14</v>
      </c>
      <c r="B15" s="2" t="s">
        <v>162</v>
      </c>
      <c r="C15" s="4" t="s">
        <v>139</v>
      </c>
      <c r="D15" s="1" t="s">
        <v>89</v>
      </c>
      <c r="E15" s="4" t="s">
        <v>161</v>
      </c>
    </row>
    <row r="16" spans="1:7" x14ac:dyDescent="0.2">
      <c r="A16" s="1">
        <v>15</v>
      </c>
      <c r="B16" s="1" t="s">
        <v>103</v>
      </c>
      <c r="C16" s="4" t="s">
        <v>125</v>
      </c>
      <c r="D16" s="1" t="s">
        <v>89</v>
      </c>
      <c r="E16" s="4" t="s">
        <v>161</v>
      </c>
    </row>
    <row r="17" spans="1:5" x14ac:dyDescent="0.2">
      <c r="A17" s="1">
        <v>16</v>
      </c>
      <c r="B17" s="1" t="s">
        <v>104</v>
      </c>
      <c r="C17" s="4" t="s">
        <v>151</v>
      </c>
      <c r="D17" s="1" t="s">
        <v>89</v>
      </c>
      <c r="E17" s="4" t="s">
        <v>161</v>
      </c>
    </row>
    <row r="18" spans="1:5" x14ac:dyDescent="0.2">
      <c r="A18" s="1">
        <v>17</v>
      </c>
      <c r="B18" s="1" t="s">
        <v>105</v>
      </c>
      <c r="C18" s="6" t="s">
        <v>156</v>
      </c>
      <c r="D18" s="1" t="s">
        <v>89</v>
      </c>
      <c r="E18" s="4" t="s">
        <v>161</v>
      </c>
    </row>
    <row r="19" spans="1:5" x14ac:dyDescent="0.2">
      <c r="A19" s="1">
        <v>18</v>
      </c>
      <c r="B19" s="1" t="s">
        <v>106</v>
      </c>
      <c r="C19" s="4" t="s">
        <v>152</v>
      </c>
      <c r="D19" s="1" t="s">
        <v>89</v>
      </c>
      <c r="E19" s="4" t="s">
        <v>161</v>
      </c>
    </row>
    <row r="20" spans="1:5" x14ac:dyDescent="0.2">
      <c r="A20" s="1">
        <v>19</v>
      </c>
      <c r="B20" s="1" t="s">
        <v>107</v>
      </c>
      <c r="C20" s="4" t="s">
        <v>140</v>
      </c>
      <c r="D20" s="1" t="s">
        <v>89</v>
      </c>
      <c r="E20" s="4" t="s">
        <v>161</v>
      </c>
    </row>
    <row r="21" spans="1:5" x14ac:dyDescent="0.2">
      <c r="A21" s="1">
        <v>20</v>
      </c>
      <c r="B21" s="3" t="s">
        <v>108</v>
      </c>
      <c r="C21" s="4" t="s">
        <v>141</v>
      </c>
      <c r="D21" s="1" t="s">
        <v>89</v>
      </c>
      <c r="E21" s="4" t="s">
        <v>161</v>
      </c>
    </row>
    <row r="22" spans="1:5" x14ac:dyDescent="0.2">
      <c r="A22" s="1">
        <v>21</v>
      </c>
      <c r="B22" s="1" t="s">
        <v>109</v>
      </c>
      <c r="C22" s="6" t="s">
        <v>158</v>
      </c>
      <c r="D22" s="1" t="s">
        <v>89</v>
      </c>
      <c r="E22" s="4" t="s">
        <v>161</v>
      </c>
    </row>
    <row r="23" spans="1:5" x14ac:dyDescent="0.2">
      <c r="A23" s="1">
        <v>22</v>
      </c>
      <c r="B23" s="1" t="s">
        <v>110</v>
      </c>
      <c r="C23" s="4" t="s">
        <v>142</v>
      </c>
      <c r="D23" s="1" t="s">
        <v>89</v>
      </c>
      <c r="E23" s="4" t="s">
        <v>161</v>
      </c>
    </row>
    <row r="24" spans="1:5" x14ac:dyDescent="0.2">
      <c r="A24" s="1">
        <v>23</v>
      </c>
      <c r="B24" s="1" t="s">
        <v>111</v>
      </c>
      <c r="C24" s="4" t="s">
        <v>143</v>
      </c>
      <c r="D24" s="1" t="s">
        <v>89</v>
      </c>
      <c r="E24" s="4" t="s">
        <v>161</v>
      </c>
    </row>
    <row r="25" spans="1:5" x14ac:dyDescent="0.2">
      <c r="A25" s="1">
        <v>24</v>
      </c>
      <c r="B25" s="1" t="s">
        <v>112</v>
      </c>
      <c r="C25" s="4" t="s">
        <v>144</v>
      </c>
      <c r="D25" s="1" t="s">
        <v>89</v>
      </c>
      <c r="E25" s="4" t="s">
        <v>161</v>
      </c>
    </row>
    <row r="26" spans="1:5" x14ac:dyDescent="0.2">
      <c r="A26" s="1">
        <v>25</v>
      </c>
      <c r="B26" s="1" t="s">
        <v>113</v>
      </c>
      <c r="C26" s="4" t="s">
        <v>145</v>
      </c>
      <c r="D26" s="1" t="s">
        <v>89</v>
      </c>
      <c r="E26" s="4" t="s">
        <v>161</v>
      </c>
    </row>
    <row r="27" spans="1:5" x14ac:dyDescent="0.2">
      <c r="A27" s="1">
        <v>26</v>
      </c>
      <c r="B27" s="1" t="s">
        <v>114</v>
      </c>
      <c r="C27" s="4" t="s">
        <v>126</v>
      </c>
      <c r="D27" s="1" t="s">
        <v>89</v>
      </c>
      <c r="E27" s="4" t="s">
        <v>161</v>
      </c>
    </row>
    <row r="28" spans="1:5" x14ac:dyDescent="0.2">
      <c r="A28" s="1">
        <v>27</v>
      </c>
      <c r="B28" s="1" t="s">
        <v>115</v>
      </c>
      <c r="C28" s="7" t="s">
        <v>157</v>
      </c>
      <c r="D28" s="1" t="s">
        <v>89</v>
      </c>
      <c r="E28" s="7" t="s">
        <v>160</v>
      </c>
    </row>
    <row r="29" spans="1:5" x14ac:dyDescent="0.2">
      <c r="A29" s="1">
        <v>28</v>
      </c>
      <c r="B29" s="1" t="s">
        <v>116</v>
      </c>
      <c r="C29" s="4" t="s">
        <v>146</v>
      </c>
      <c r="D29" s="1" t="s">
        <v>89</v>
      </c>
      <c r="E29" s="4" t="s">
        <v>161</v>
      </c>
    </row>
    <row r="30" spans="1:5" x14ac:dyDescent="0.2">
      <c r="A30" s="1">
        <v>29</v>
      </c>
      <c r="B30" s="1" t="s">
        <v>117</v>
      </c>
      <c r="C30" s="4" t="s">
        <v>147</v>
      </c>
      <c r="D30" s="1" t="s">
        <v>89</v>
      </c>
      <c r="E30" s="4" t="s">
        <v>161</v>
      </c>
    </row>
    <row r="31" spans="1:5" x14ac:dyDescent="0.2">
      <c r="A31" s="1">
        <v>30</v>
      </c>
      <c r="B31" s="1" t="s">
        <v>118</v>
      </c>
      <c r="C31" s="4" t="s">
        <v>148</v>
      </c>
      <c r="D31" s="1" t="s">
        <v>89</v>
      </c>
      <c r="E31" s="4" t="s">
        <v>161</v>
      </c>
    </row>
    <row r="32" spans="1:5" x14ac:dyDescent="0.2">
      <c r="A32" s="1">
        <v>31</v>
      </c>
      <c r="B32" s="1" t="s">
        <v>119</v>
      </c>
      <c r="C32" s="4" t="s">
        <v>127</v>
      </c>
      <c r="D32" s="1" t="s">
        <v>89</v>
      </c>
      <c r="E32" s="4" t="s">
        <v>161</v>
      </c>
    </row>
    <row r="33" spans="1:5" x14ac:dyDescent="0.2">
      <c r="A33" s="1">
        <v>32</v>
      </c>
      <c r="B33" s="1" t="s">
        <v>120</v>
      </c>
      <c r="C33" s="4" t="s">
        <v>149</v>
      </c>
      <c r="D33" s="1" t="s">
        <v>89</v>
      </c>
      <c r="E33" s="4" t="s">
        <v>161</v>
      </c>
    </row>
    <row r="34" spans="1:5" x14ac:dyDescent="0.2">
      <c r="A34" s="1">
        <v>33</v>
      </c>
      <c r="B34" s="1" t="s">
        <v>121</v>
      </c>
      <c r="C34" s="4" t="s">
        <v>150</v>
      </c>
      <c r="D34" s="1" t="s">
        <v>89</v>
      </c>
      <c r="E34" s="4" t="s">
        <v>161</v>
      </c>
    </row>
    <row r="35" spans="1:5" x14ac:dyDescent="0.2">
      <c r="A35" s="1">
        <v>34</v>
      </c>
      <c r="B35" s="1" t="s">
        <v>122</v>
      </c>
      <c r="C35" s="4" t="s">
        <v>128</v>
      </c>
      <c r="D35" s="1" t="s">
        <v>89</v>
      </c>
      <c r="E35" s="4" t="s">
        <v>161</v>
      </c>
    </row>
    <row r="36" spans="1:5" x14ac:dyDescent="0.2">
      <c r="A36" s="1">
        <v>37</v>
      </c>
      <c r="B36" s="2" t="s">
        <v>222</v>
      </c>
      <c r="C36" s="6" t="s">
        <v>223</v>
      </c>
      <c r="D36" s="1" t="s">
        <v>89</v>
      </c>
      <c r="E36" s="4" t="s">
        <v>161</v>
      </c>
    </row>
  </sheetData>
  <autoFilter ref="A1:E3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AO60"/>
  <sheetViews>
    <sheetView topLeftCell="A4" zoomScale="70" zoomScaleNormal="70" zoomScaleSheetLayoutView="70" workbookViewId="0"/>
  </sheetViews>
  <sheetFormatPr baseColWidth="10" defaultColWidth="11.42578125" defaultRowHeight="15" x14ac:dyDescent="0.3"/>
  <cols>
    <col min="1" max="1" width="24.85546875" style="13" customWidth="1"/>
    <col min="2" max="2" width="33.85546875" style="13" customWidth="1"/>
    <col min="3" max="3" width="6.140625" style="13" customWidth="1"/>
    <col min="4" max="6" width="14.7109375" style="13" customWidth="1"/>
    <col min="7" max="7" width="0.85546875" style="13" customWidth="1"/>
    <col min="8" max="8" width="10.28515625" style="13" customWidth="1"/>
    <col min="9" max="9" width="1.7109375" style="13" customWidth="1"/>
    <col min="10" max="12" width="14.7109375" style="13" customWidth="1"/>
    <col min="13" max="13" width="0.7109375" style="13" customWidth="1"/>
    <col min="14" max="14" width="10.28515625" style="13" customWidth="1"/>
    <col min="15" max="15" width="1.7109375" style="13" customWidth="1"/>
    <col min="16" max="18" width="14.7109375" style="13" customWidth="1"/>
    <col min="19" max="19" width="0.85546875" style="13" customWidth="1"/>
    <col min="20" max="20" width="10.28515625" style="13" customWidth="1"/>
    <col min="21" max="21" width="1.7109375" style="13" customWidth="1"/>
    <col min="22" max="24" width="14.7109375" style="13" customWidth="1"/>
    <col min="25" max="25" width="0.85546875" style="13" customWidth="1"/>
    <col min="26" max="26" width="10.28515625" style="13" customWidth="1"/>
    <col min="27" max="27" width="5.85546875" style="56" customWidth="1"/>
    <col min="28" max="28" width="13.140625" style="192" customWidth="1"/>
    <col min="29" max="16384" width="11.42578125" style="13"/>
  </cols>
  <sheetData>
    <row r="1" spans="1:41" ht="20.25" customHeight="1" x14ac:dyDescent="0.3">
      <c r="A1" s="318" t="s">
        <v>76</v>
      </c>
      <c r="B1" s="318"/>
      <c r="C1" s="318"/>
      <c r="D1" s="318"/>
      <c r="E1" s="318"/>
      <c r="F1" s="318"/>
      <c r="G1" s="318"/>
      <c r="H1" s="318"/>
      <c r="I1" s="318"/>
      <c r="J1" s="318"/>
      <c r="K1" s="318"/>
      <c r="L1" s="318"/>
      <c r="M1" s="318"/>
      <c r="N1" s="318"/>
      <c r="O1" s="319"/>
      <c r="P1" s="319"/>
      <c r="Q1" s="319"/>
      <c r="R1" s="319"/>
      <c r="S1" s="319"/>
      <c r="T1" s="319"/>
      <c r="U1" s="319"/>
      <c r="V1" s="319"/>
      <c r="W1" s="319"/>
      <c r="X1" s="319"/>
      <c r="Y1" s="319"/>
      <c r="Z1" s="319"/>
      <c r="AA1" s="104"/>
    </row>
    <row r="2" spans="1:41" ht="19.5" customHeight="1" x14ac:dyDescent="0.3">
      <c r="A2" s="320" t="s">
        <v>216</v>
      </c>
      <c r="B2" s="321"/>
      <c r="C2" s="321"/>
      <c r="D2" s="321"/>
      <c r="E2" s="321"/>
      <c r="F2" s="321"/>
      <c r="G2" s="321"/>
      <c r="H2" s="321"/>
      <c r="I2" s="321"/>
      <c r="J2" s="321"/>
      <c r="K2" s="322"/>
      <c r="L2" s="319"/>
      <c r="M2" s="319"/>
      <c r="N2" s="319"/>
      <c r="O2" s="319"/>
      <c r="P2" s="319"/>
      <c r="Q2" s="319"/>
      <c r="R2" s="319"/>
      <c r="S2" s="319"/>
      <c r="T2" s="319"/>
      <c r="U2" s="319"/>
      <c r="V2" s="319"/>
      <c r="W2" s="319"/>
      <c r="X2" s="319"/>
      <c r="Y2" s="319"/>
      <c r="Z2" s="319"/>
      <c r="AA2" s="104"/>
    </row>
    <row r="3" spans="1:41" ht="14.25" customHeight="1" x14ac:dyDescent="0.3">
      <c r="A3" s="321" t="s">
        <v>77</v>
      </c>
      <c r="B3" s="321"/>
      <c r="C3" s="323"/>
      <c r="D3" s="323"/>
      <c r="E3" s="323"/>
      <c r="F3" s="323"/>
      <c r="G3" s="323"/>
      <c r="H3" s="323"/>
      <c r="I3" s="322"/>
      <c r="J3" s="322"/>
      <c r="K3" s="319"/>
      <c r="L3" s="319"/>
      <c r="M3" s="319"/>
      <c r="N3" s="319"/>
      <c r="O3" s="319"/>
      <c r="P3" s="319"/>
      <c r="Q3" s="319"/>
      <c r="R3" s="319"/>
      <c r="S3" s="319"/>
      <c r="T3" s="319"/>
      <c r="U3" s="319"/>
      <c r="V3" s="319"/>
      <c r="W3" s="319"/>
      <c r="X3" s="319"/>
      <c r="Y3" s="319"/>
      <c r="Z3" s="319"/>
      <c r="AA3" s="104"/>
    </row>
    <row r="4" spans="1:41" ht="13.5" customHeight="1" x14ac:dyDescent="0.3">
      <c r="A4" s="324" t="s">
        <v>78</v>
      </c>
      <c r="B4" s="324"/>
      <c r="C4" s="325"/>
      <c r="D4" s="325"/>
      <c r="E4" s="325"/>
      <c r="F4" s="325"/>
      <c r="G4" s="325"/>
      <c r="H4" s="325"/>
      <c r="I4" s="322"/>
      <c r="J4" s="319"/>
      <c r="K4" s="319"/>
      <c r="L4" s="319"/>
      <c r="M4" s="319"/>
      <c r="N4" s="319"/>
      <c r="O4" s="319"/>
      <c r="P4" s="319"/>
      <c r="Q4" s="319"/>
      <c r="R4" s="319"/>
      <c r="S4" s="319"/>
      <c r="T4" s="319"/>
      <c r="U4" s="319"/>
      <c r="V4" s="319"/>
      <c r="W4" s="319"/>
      <c r="X4" s="319"/>
      <c r="Y4" s="319"/>
      <c r="Z4" s="319"/>
      <c r="AA4" s="104"/>
    </row>
    <row r="5" spans="1:41" ht="21.75" customHeight="1" x14ac:dyDescent="0.3">
      <c r="A5" s="326" t="s">
        <v>217</v>
      </c>
      <c r="B5" s="324"/>
      <c r="C5" s="325"/>
      <c r="D5" s="325"/>
      <c r="E5" s="325"/>
      <c r="F5" s="325"/>
      <c r="G5" s="325"/>
      <c r="H5" s="325"/>
      <c r="I5" s="322"/>
      <c r="J5" s="319"/>
      <c r="K5" s="319"/>
      <c r="L5" s="319"/>
      <c r="M5" s="319"/>
      <c r="N5" s="319"/>
      <c r="O5" s="319"/>
      <c r="P5" s="319"/>
      <c r="Q5" s="319"/>
      <c r="R5" s="319"/>
      <c r="S5" s="319"/>
      <c r="T5" s="319"/>
      <c r="U5" s="319"/>
      <c r="V5" s="319"/>
      <c r="W5" s="319"/>
      <c r="X5" s="319"/>
      <c r="Y5" s="319"/>
      <c r="Z5" s="319"/>
      <c r="AA5" s="104"/>
    </row>
    <row r="6" spans="1:41" ht="33" customHeight="1" thickBot="1" x14ac:dyDescent="0.35">
      <c r="A6" s="591" t="s">
        <v>12</v>
      </c>
      <c r="B6" s="591"/>
      <c r="C6" s="591"/>
      <c r="D6" s="591"/>
      <c r="E6" s="591"/>
      <c r="F6" s="591"/>
      <c r="G6" s="591"/>
      <c r="H6" s="591"/>
      <c r="I6" s="591"/>
      <c r="J6" s="591"/>
      <c r="K6" s="591"/>
      <c r="L6" s="591"/>
      <c r="M6" s="591"/>
      <c r="N6" s="591"/>
      <c r="O6" s="591"/>
      <c r="P6" s="591"/>
      <c r="Q6" s="591"/>
      <c r="R6" s="591"/>
      <c r="S6" s="591"/>
      <c r="T6" s="591"/>
      <c r="U6" s="591"/>
      <c r="V6" s="591"/>
      <c r="W6" s="591"/>
      <c r="X6" s="591"/>
      <c r="Y6" s="591"/>
      <c r="Z6" s="591"/>
      <c r="AA6" s="104"/>
    </row>
    <row r="7" spans="1:41" ht="30" customHeight="1" thickBot="1" x14ac:dyDescent="0.35">
      <c r="A7" s="595" t="s">
        <v>63</v>
      </c>
      <c r="B7" s="578" t="s">
        <v>225</v>
      </c>
      <c r="C7" s="581" t="s">
        <v>25</v>
      </c>
      <c r="D7" s="588" t="s">
        <v>209</v>
      </c>
      <c r="E7" s="589"/>
      <c r="F7" s="589"/>
      <c r="G7" s="589"/>
      <c r="H7" s="590"/>
      <c r="I7" s="142"/>
      <c r="J7" s="588" t="s">
        <v>210</v>
      </c>
      <c r="K7" s="589"/>
      <c r="L7" s="589"/>
      <c r="M7" s="589"/>
      <c r="N7" s="590"/>
      <c r="O7" s="142"/>
      <c r="P7" s="592" t="s">
        <v>211</v>
      </c>
      <c r="Q7" s="593"/>
      <c r="R7" s="593"/>
      <c r="S7" s="593"/>
      <c r="T7" s="594"/>
      <c r="U7" s="142"/>
      <c r="V7" s="588" t="s">
        <v>212</v>
      </c>
      <c r="W7" s="589"/>
      <c r="X7" s="589"/>
      <c r="Y7" s="589"/>
      <c r="Z7" s="590"/>
      <c r="AA7" s="104"/>
    </row>
    <row r="8" spans="1:41" ht="48.75" customHeight="1" x14ac:dyDescent="0.3">
      <c r="A8" s="596"/>
      <c r="B8" s="579"/>
      <c r="C8" s="582"/>
      <c r="D8" s="569" t="s">
        <v>155</v>
      </c>
      <c r="E8" s="570"/>
      <c r="F8" s="571"/>
      <c r="G8" s="193"/>
      <c r="H8" s="572" t="s">
        <v>61</v>
      </c>
      <c r="I8" s="142"/>
      <c r="J8" s="569" t="s">
        <v>155</v>
      </c>
      <c r="K8" s="570"/>
      <c r="L8" s="571"/>
      <c r="M8" s="193"/>
      <c r="N8" s="572" t="s">
        <v>61</v>
      </c>
      <c r="O8" s="142"/>
      <c r="P8" s="569" t="s">
        <v>155</v>
      </c>
      <c r="Q8" s="570"/>
      <c r="R8" s="571"/>
      <c r="S8" s="194"/>
      <c r="T8" s="572" t="s">
        <v>61</v>
      </c>
      <c r="U8" s="142"/>
      <c r="V8" s="569" t="s">
        <v>155</v>
      </c>
      <c r="W8" s="570"/>
      <c r="X8" s="571"/>
      <c r="Y8" s="194"/>
      <c r="Z8" s="572" t="s">
        <v>61</v>
      </c>
      <c r="AA8" s="195"/>
    </row>
    <row r="9" spans="1:41" ht="25.5" customHeight="1" x14ac:dyDescent="0.3">
      <c r="A9" s="597"/>
      <c r="B9" s="580"/>
      <c r="C9" s="583"/>
      <c r="D9" s="18" t="s">
        <v>9</v>
      </c>
      <c r="E9" s="196" t="s">
        <v>10</v>
      </c>
      <c r="F9" s="18" t="s">
        <v>11</v>
      </c>
      <c r="G9" s="197"/>
      <c r="H9" s="573"/>
      <c r="I9" s="142"/>
      <c r="J9" s="198" t="s">
        <v>49</v>
      </c>
      <c r="K9" s="198" t="s">
        <v>54</v>
      </c>
      <c r="L9" s="199" t="s">
        <v>50</v>
      </c>
      <c r="M9" s="200"/>
      <c r="N9" s="573"/>
      <c r="O9" s="142"/>
      <c r="P9" s="198" t="s">
        <v>55</v>
      </c>
      <c r="Q9" s="198" t="s">
        <v>52</v>
      </c>
      <c r="R9" s="199" t="s">
        <v>53</v>
      </c>
      <c r="S9" s="200"/>
      <c r="T9" s="573"/>
      <c r="U9" s="142"/>
      <c r="V9" s="198" t="s">
        <v>82</v>
      </c>
      <c r="W9" s="198" t="s">
        <v>23</v>
      </c>
      <c r="X9" s="198" t="s">
        <v>24</v>
      </c>
      <c r="Y9" s="200"/>
      <c r="Z9" s="573"/>
      <c r="AA9" s="104"/>
    </row>
    <row r="10" spans="1:41" x14ac:dyDescent="0.3">
      <c r="A10" s="598" t="str">
        <f>VLOOKUP('Hoja de trabajo'!$A$2,Hoja1!$B$1:$C$36,2,FALSE)</f>
        <v>Elegir Institución en Hoja de trabajo</v>
      </c>
      <c r="B10" s="23"/>
      <c r="C10" s="24"/>
      <c r="D10" s="24"/>
      <c r="E10" s="25"/>
      <c r="F10" s="26"/>
      <c r="G10" s="31"/>
      <c r="H10" s="584"/>
      <c r="I10" s="142"/>
      <c r="J10" s="24"/>
      <c r="K10" s="25"/>
      <c r="L10" s="25"/>
      <c r="M10" s="31"/>
      <c r="N10" s="584"/>
      <c r="O10" s="142"/>
      <c r="P10" s="24"/>
      <c r="Q10" s="25"/>
      <c r="R10" s="25"/>
      <c r="S10" s="31"/>
      <c r="T10" s="584"/>
      <c r="U10" s="142"/>
      <c r="V10" s="24"/>
      <c r="W10" s="25"/>
      <c r="X10" s="26"/>
      <c r="Y10" s="31"/>
      <c r="Z10" s="584"/>
      <c r="AA10" s="104"/>
    </row>
    <row r="11" spans="1:41" ht="27.75" customHeight="1" x14ac:dyDescent="0.3">
      <c r="A11" s="599"/>
      <c r="B11" s="31"/>
      <c r="C11" s="32"/>
      <c r="D11" s="201"/>
      <c r="E11" s="202"/>
      <c r="F11" s="203"/>
      <c r="G11" s="33"/>
      <c r="H11" s="585"/>
      <c r="I11" s="142"/>
      <c r="J11" s="201"/>
      <c r="K11" s="202"/>
      <c r="L11" s="203"/>
      <c r="M11" s="31"/>
      <c r="N11" s="585"/>
      <c r="O11" s="142"/>
      <c r="P11" s="201"/>
      <c r="Q11" s="202"/>
      <c r="R11" s="203"/>
      <c r="S11" s="31"/>
      <c r="T11" s="585"/>
      <c r="U11" s="142"/>
      <c r="V11" s="201"/>
      <c r="W11" s="202"/>
      <c r="X11" s="203"/>
      <c r="Y11" s="31"/>
      <c r="Z11" s="585"/>
      <c r="AA11" s="104"/>
      <c r="AC11" s="37"/>
    </row>
    <row r="12" spans="1:41" ht="41.25" customHeight="1" x14ac:dyDescent="0.3">
      <c r="A12" s="204" t="s">
        <v>62</v>
      </c>
      <c r="B12" s="587" t="str">
        <f>'Hoja de trabajo'!D49</f>
        <v>SUBSIDIOS FEDERALES PARA ORGANISMOS DESCENTRALIZADOS ESTATALES       U006</v>
      </c>
      <c r="C12" s="205" t="s">
        <v>59</v>
      </c>
      <c r="D12" s="206">
        <f>D13</f>
        <v>0</v>
      </c>
      <c r="E12" s="207">
        <f>D12+E13</f>
        <v>0</v>
      </c>
      <c r="F12" s="208">
        <f>E12+F13</f>
        <v>0</v>
      </c>
      <c r="G12" s="46"/>
      <c r="H12" s="585"/>
      <c r="I12" s="142"/>
      <c r="J12" s="206">
        <f>F12+J13</f>
        <v>0</v>
      </c>
      <c r="K12" s="207">
        <f>J12+K13</f>
        <v>0</v>
      </c>
      <c r="L12" s="207">
        <f>K12+L13</f>
        <v>0</v>
      </c>
      <c r="M12" s="209"/>
      <c r="N12" s="585"/>
      <c r="O12" s="142"/>
      <c r="P12" s="206">
        <f>L12+P13</f>
        <v>0</v>
      </c>
      <c r="Q12" s="207">
        <f>P12+Q13</f>
        <v>0</v>
      </c>
      <c r="R12" s="207">
        <f>Q12+R13</f>
        <v>0</v>
      </c>
      <c r="S12" s="209"/>
      <c r="T12" s="585"/>
      <c r="U12" s="142"/>
      <c r="V12" s="206">
        <f>R12+V13</f>
        <v>0</v>
      </c>
      <c r="W12" s="207">
        <f>V12+W13</f>
        <v>0</v>
      </c>
      <c r="X12" s="208">
        <f>W12+X13</f>
        <v>0</v>
      </c>
      <c r="Y12" s="209"/>
      <c r="Z12" s="585"/>
      <c r="AA12" s="104"/>
      <c r="AC12" s="37"/>
    </row>
    <row r="13" spans="1:41" s="219" customFormat="1" ht="18" x14ac:dyDescent="0.35">
      <c r="A13" s="210"/>
      <c r="B13" s="568"/>
      <c r="C13" s="211" t="s">
        <v>18</v>
      </c>
      <c r="D13" s="212">
        <f>'Hoja de trabajo'!D30</f>
        <v>0</v>
      </c>
      <c r="E13" s="213">
        <f>'Hoja de trabajo'!E30</f>
        <v>0</v>
      </c>
      <c r="F13" s="214">
        <f>'Hoja de trabajo'!F30</f>
        <v>0</v>
      </c>
      <c r="G13" s="215"/>
      <c r="H13" s="586"/>
      <c r="I13" s="142"/>
      <c r="J13" s="212">
        <f>'Hoja de trabajo'!H30</f>
        <v>0</v>
      </c>
      <c r="K13" s="213">
        <f>'Hoja de trabajo'!I30</f>
        <v>0</v>
      </c>
      <c r="L13" s="213">
        <f>'Hoja de trabajo'!J30</f>
        <v>0</v>
      </c>
      <c r="M13" s="216"/>
      <c r="N13" s="586"/>
      <c r="O13" s="142"/>
      <c r="P13" s="212">
        <f>'Hoja de trabajo'!L30</f>
        <v>0</v>
      </c>
      <c r="Q13" s="213">
        <f>'Hoja de trabajo'!M30</f>
        <v>0</v>
      </c>
      <c r="R13" s="213">
        <f>'Hoja de trabajo'!N30</f>
        <v>0</v>
      </c>
      <c r="S13" s="216"/>
      <c r="T13" s="586"/>
      <c r="U13" s="142"/>
      <c r="V13" s="212">
        <f>'Hoja de trabajo'!P30</f>
        <v>0</v>
      </c>
      <c r="W13" s="213">
        <f>'Hoja de trabajo'!Q30</f>
        <v>0</v>
      </c>
      <c r="X13" s="214">
        <f>'Hoja de trabajo'!R30</f>
        <v>0</v>
      </c>
      <c r="Y13" s="216"/>
      <c r="Z13" s="586"/>
      <c r="AA13" s="104"/>
      <c r="AB13" s="217">
        <f>D12+E13+F13+J13+K13+L13+P13+Q13+R13+V13+W13+X13</f>
        <v>0</v>
      </c>
      <c r="AC13" s="218"/>
      <c r="AD13" s="13"/>
      <c r="AE13" s="13"/>
      <c r="AF13" s="13"/>
      <c r="AG13" s="13"/>
      <c r="AH13" s="13"/>
      <c r="AI13" s="13"/>
      <c r="AJ13" s="13"/>
      <c r="AK13" s="13"/>
      <c r="AL13" s="13"/>
      <c r="AM13" s="13"/>
      <c r="AN13" s="13"/>
      <c r="AO13" s="13"/>
    </row>
    <row r="14" spans="1:41" s="219" customFormat="1" ht="18" x14ac:dyDescent="0.35">
      <c r="A14" s="210"/>
      <c r="B14" s="345"/>
      <c r="C14" s="220"/>
      <c r="D14" s="220"/>
      <c r="E14" s="221"/>
      <c r="F14" s="222"/>
      <c r="G14" s="215"/>
      <c r="H14" s="553"/>
      <c r="I14" s="142"/>
      <c r="J14" s="223"/>
      <c r="K14" s="221"/>
      <c r="L14" s="221"/>
      <c r="M14" s="216"/>
      <c r="N14" s="553"/>
      <c r="O14" s="142"/>
      <c r="P14" s="223"/>
      <c r="Q14" s="221"/>
      <c r="R14" s="221"/>
      <c r="S14" s="216"/>
      <c r="T14" s="553"/>
      <c r="U14" s="142"/>
      <c r="V14" s="223"/>
      <c r="W14" s="221"/>
      <c r="X14" s="222"/>
      <c r="Y14" s="224"/>
      <c r="Z14" s="553"/>
      <c r="AA14" s="104"/>
      <c r="AB14" s="217"/>
      <c r="AC14" s="225"/>
      <c r="AD14" s="13"/>
      <c r="AE14" s="13"/>
      <c r="AF14" s="13"/>
      <c r="AG14" s="13"/>
      <c r="AH14" s="13"/>
      <c r="AI14" s="13"/>
      <c r="AJ14" s="13"/>
      <c r="AK14" s="13"/>
      <c r="AL14" s="13"/>
      <c r="AM14" s="13"/>
      <c r="AN14" s="13"/>
      <c r="AO14" s="13"/>
    </row>
    <row r="15" spans="1:41" ht="30.75" customHeight="1" x14ac:dyDescent="0.3">
      <c r="A15" s="204" t="s">
        <v>62</v>
      </c>
      <c r="B15" s="567" t="str">
        <f>'Hoja de trabajo'!D50</f>
        <v>CARRERA DOCENTE                                                                                                                U040</v>
      </c>
      <c r="C15" s="205" t="s">
        <v>59</v>
      </c>
      <c r="D15" s="206">
        <f>D16</f>
        <v>0</v>
      </c>
      <c r="E15" s="207">
        <f>D15+E16</f>
        <v>0</v>
      </c>
      <c r="F15" s="208">
        <f>E15+F16</f>
        <v>0</v>
      </c>
      <c r="G15" s="46"/>
      <c r="H15" s="554"/>
      <c r="I15" s="142"/>
      <c r="J15" s="206">
        <f>F15+J16</f>
        <v>0</v>
      </c>
      <c r="K15" s="207">
        <f>J15+K16</f>
        <v>0</v>
      </c>
      <c r="L15" s="207">
        <f>K15+L16</f>
        <v>0</v>
      </c>
      <c r="M15" s="209"/>
      <c r="N15" s="554"/>
      <c r="O15" s="142"/>
      <c r="P15" s="206">
        <f>L15+P16</f>
        <v>0</v>
      </c>
      <c r="Q15" s="207">
        <f>P15+Q16</f>
        <v>0</v>
      </c>
      <c r="R15" s="207">
        <f>Q15+R16</f>
        <v>0</v>
      </c>
      <c r="S15" s="209"/>
      <c r="T15" s="554"/>
      <c r="U15" s="142"/>
      <c r="V15" s="206">
        <f>R15+V16</f>
        <v>0</v>
      </c>
      <c r="W15" s="226">
        <f>V15+W16</f>
        <v>0</v>
      </c>
      <c r="X15" s="208">
        <f>W15+X16</f>
        <v>0</v>
      </c>
      <c r="Y15" s="227"/>
      <c r="Z15" s="554"/>
      <c r="AA15" s="104"/>
      <c r="AB15" s="228"/>
    </row>
    <row r="16" spans="1:41" ht="30.75" customHeight="1" x14ac:dyDescent="0.3">
      <c r="A16" s="229"/>
      <c r="B16" s="568"/>
      <c r="C16" s="211" t="s">
        <v>18</v>
      </c>
      <c r="D16" s="212">
        <f>'Hoja de trabajo'!D32</f>
        <v>0</v>
      </c>
      <c r="E16" s="230">
        <f>'Hoja de trabajo'!E32</f>
        <v>0</v>
      </c>
      <c r="F16" s="231">
        <f>'Hoja de trabajo'!F32</f>
        <v>0</v>
      </c>
      <c r="G16" s="215"/>
      <c r="H16" s="555"/>
      <c r="I16" s="142"/>
      <c r="J16" s="212">
        <f>'Hoja de trabajo'!H32</f>
        <v>0</v>
      </c>
      <c r="K16" s="213">
        <f>'Hoja de trabajo'!I32</f>
        <v>0</v>
      </c>
      <c r="L16" s="213">
        <f>'Hoja de trabajo'!J32</f>
        <v>0</v>
      </c>
      <c r="M16" s="216"/>
      <c r="N16" s="555"/>
      <c r="O16" s="142"/>
      <c r="P16" s="212">
        <f>'Hoja de trabajo'!L32</f>
        <v>0</v>
      </c>
      <c r="Q16" s="213">
        <f>'Hoja de trabajo'!M32</f>
        <v>0</v>
      </c>
      <c r="R16" s="213">
        <f>'Hoja de trabajo'!N32</f>
        <v>0</v>
      </c>
      <c r="S16" s="216"/>
      <c r="T16" s="555"/>
      <c r="U16" s="142"/>
      <c r="V16" s="212">
        <f>'Hoja de trabajo'!P32</f>
        <v>0</v>
      </c>
      <c r="W16" s="213">
        <f>'Hoja de trabajo'!Q32</f>
        <v>0</v>
      </c>
      <c r="X16" s="214">
        <f>'Hoja de trabajo'!R32</f>
        <v>0</v>
      </c>
      <c r="Y16" s="232"/>
      <c r="Z16" s="555"/>
      <c r="AA16" s="104"/>
      <c r="AB16" s="217">
        <f>D15+E16+F16+J16+K16+L16+P16+Q16+R16+V16+W16+X16</f>
        <v>0</v>
      </c>
      <c r="AC16" s="218"/>
    </row>
    <row r="17" spans="1:29" x14ac:dyDescent="0.3">
      <c r="A17" s="229"/>
      <c r="B17" s="346"/>
      <c r="C17" s="220"/>
      <c r="D17" s="233"/>
      <c r="E17" s="234"/>
      <c r="F17" s="235"/>
      <c r="G17" s="46"/>
      <c r="H17" s="556"/>
      <c r="I17" s="142"/>
      <c r="J17" s="233"/>
      <c r="K17" s="234"/>
      <c r="L17" s="234"/>
      <c r="M17" s="236"/>
      <c r="N17" s="556"/>
      <c r="O17" s="142"/>
      <c r="P17" s="233"/>
      <c r="Q17" s="234"/>
      <c r="R17" s="235"/>
      <c r="S17" s="236"/>
      <c r="T17" s="556"/>
      <c r="U17" s="142"/>
      <c r="V17" s="233"/>
      <c r="W17" s="234"/>
      <c r="X17" s="235"/>
      <c r="Y17" s="237"/>
      <c r="Z17" s="556"/>
      <c r="AA17" s="104"/>
      <c r="AB17" s="228"/>
    </row>
    <row r="18" spans="1:29" ht="30.75" customHeight="1" x14ac:dyDescent="0.3">
      <c r="A18" s="204" t="s">
        <v>62</v>
      </c>
      <c r="B18" s="567" t="str">
        <f>'Hoja de trabajo'!D51</f>
        <v>APOYOS A CENTROS Y ORGANIZACIONES DE EDUCACIÓN                                             U080</v>
      </c>
      <c r="C18" s="205" t="s">
        <v>59</v>
      </c>
      <c r="D18" s="206">
        <f>D19</f>
        <v>0</v>
      </c>
      <c r="E18" s="207">
        <f>D18+E19</f>
        <v>0</v>
      </c>
      <c r="F18" s="208">
        <f>E18+F19</f>
        <v>0</v>
      </c>
      <c r="G18" s="46"/>
      <c r="H18" s="557"/>
      <c r="I18" s="142"/>
      <c r="J18" s="206">
        <f>F18+J19</f>
        <v>0</v>
      </c>
      <c r="K18" s="207">
        <f>J18+K19</f>
        <v>0</v>
      </c>
      <c r="L18" s="207">
        <f>K18+L19</f>
        <v>0</v>
      </c>
      <c r="M18" s="209"/>
      <c r="N18" s="557"/>
      <c r="O18" s="142"/>
      <c r="P18" s="206">
        <f>L18+P19</f>
        <v>0</v>
      </c>
      <c r="Q18" s="207">
        <f>P18+Q19</f>
        <v>0</v>
      </c>
      <c r="R18" s="208">
        <f>Q18+R19</f>
        <v>0</v>
      </c>
      <c r="S18" s="209"/>
      <c r="T18" s="557"/>
      <c r="U18" s="142"/>
      <c r="V18" s="206">
        <f>R18+V19</f>
        <v>0</v>
      </c>
      <c r="W18" s="207">
        <f>V18+W19</f>
        <v>0</v>
      </c>
      <c r="X18" s="208">
        <f>W18+X19</f>
        <v>0</v>
      </c>
      <c r="Y18" s="227"/>
      <c r="Z18" s="557"/>
      <c r="AA18" s="104"/>
      <c r="AB18" s="228"/>
    </row>
    <row r="19" spans="1:29" ht="30.75" customHeight="1" x14ac:dyDescent="0.3">
      <c r="A19" s="229"/>
      <c r="B19" s="568"/>
      <c r="C19" s="211" t="s">
        <v>18</v>
      </c>
      <c r="D19" s="212">
        <f>'Hoja de trabajo'!D34</f>
        <v>0</v>
      </c>
      <c r="E19" s="230">
        <f>'Hoja de trabajo'!E34</f>
        <v>0</v>
      </c>
      <c r="F19" s="231">
        <f>'Hoja de trabajo'!F34</f>
        <v>0</v>
      </c>
      <c r="G19" s="215"/>
      <c r="H19" s="558"/>
      <c r="I19" s="142"/>
      <c r="J19" s="212">
        <f>'Hoja de trabajo'!H34</f>
        <v>0</v>
      </c>
      <c r="K19" s="213">
        <f>'Hoja de trabajo'!I34</f>
        <v>0</v>
      </c>
      <c r="L19" s="213">
        <f>'Hoja de trabajo'!J34</f>
        <v>0</v>
      </c>
      <c r="M19" s="216"/>
      <c r="N19" s="558"/>
      <c r="O19" s="142"/>
      <c r="P19" s="212">
        <f>'Hoja de trabajo'!L34</f>
        <v>0</v>
      </c>
      <c r="Q19" s="213">
        <f>'Hoja de trabajo'!M34</f>
        <v>0</v>
      </c>
      <c r="R19" s="213">
        <f>'Hoja de trabajo'!N34</f>
        <v>0</v>
      </c>
      <c r="S19" s="216"/>
      <c r="T19" s="558"/>
      <c r="U19" s="142"/>
      <c r="V19" s="212">
        <f>'Hoja de trabajo'!P34</f>
        <v>0</v>
      </c>
      <c r="W19" s="213">
        <f>'Hoja de trabajo'!Q34</f>
        <v>0</v>
      </c>
      <c r="X19" s="214">
        <f>'Hoja de trabajo'!R34</f>
        <v>0</v>
      </c>
      <c r="Y19" s="232"/>
      <c r="Z19" s="558"/>
      <c r="AA19" s="104"/>
      <c r="AB19" s="217">
        <f>R18+V19+W19+X19</f>
        <v>0</v>
      </c>
      <c r="AC19" s="218"/>
    </row>
    <row r="20" spans="1:29" x14ac:dyDescent="0.3">
      <c r="A20" s="229"/>
      <c r="B20" s="346"/>
      <c r="C20" s="220"/>
      <c r="D20" s="233"/>
      <c r="E20" s="234"/>
      <c r="F20" s="235"/>
      <c r="G20" s="46"/>
      <c r="H20" s="556"/>
      <c r="I20" s="142"/>
      <c r="J20" s="233"/>
      <c r="K20" s="234"/>
      <c r="L20" s="234"/>
      <c r="M20" s="236"/>
      <c r="N20" s="556"/>
      <c r="O20" s="142"/>
      <c r="P20" s="233"/>
      <c r="Q20" s="234"/>
      <c r="R20" s="234"/>
      <c r="S20" s="236"/>
      <c r="T20" s="556"/>
      <c r="U20" s="142"/>
      <c r="V20" s="233"/>
      <c r="W20" s="234"/>
      <c r="X20" s="235"/>
      <c r="Y20" s="237"/>
      <c r="Z20" s="556"/>
      <c r="AA20" s="104"/>
      <c r="AB20" s="228"/>
    </row>
    <row r="21" spans="1:29" ht="30.75" customHeight="1" x14ac:dyDescent="0.3">
      <c r="A21" s="204" t="s">
        <v>62</v>
      </c>
      <c r="B21" s="567" t="str">
        <f>'Hoja de trabajo'!D52</f>
        <v>PROGRAMA PARA EL DESARROLLO PROFESIONAL DOCENTE (PRODEP)                   S247</v>
      </c>
      <c r="C21" s="205" t="s">
        <v>59</v>
      </c>
      <c r="D21" s="206">
        <f>D22</f>
        <v>0</v>
      </c>
      <c r="E21" s="207">
        <f>D21+E22</f>
        <v>0</v>
      </c>
      <c r="F21" s="208">
        <f>E21+F22</f>
        <v>0</v>
      </c>
      <c r="G21" s="46"/>
      <c r="H21" s="557"/>
      <c r="I21" s="142"/>
      <c r="J21" s="206">
        <f>F21+J22</f>
        <v>0</v>
      </c>
      <c r="K21" s="207">
        <f>J21+K22</f>
        <v>0</v>
      </c>
      <c r="L21" s="207">
        <f>K21+L22</f>
        <v>0</v>
      </c>
      <c r="M21" s="209"/>
      <c r="N21" s="557"/>
      <c r="O21" s="142"/>
      <c r="P21" s="206">
        <f>L21+P22</f>
        <v>0</v>
      </c>
      <c r="Q21" s="207">
        <f>P21+Q22</f>
        <v>0</v>
      </c>
      <c r="R21" s="207">
        <f>Q21+R22</f>
        <v>0</v>
      </c>
      <c r="S21" s="209"/>
      <c r="T21" s="557"/>
      <c r="U21" s="142"/>
      <c r="V21" s="206">
        <f>R21+V22</f>
        <v>0</v>
      </c>
      <c r="W21" s="207">
        <f>V21+W22</f>
        <v>0</v>
      </c>
      <c r="X21" s="208">
        <f>W21+X22</f>
        <v>0</v>
      </c>
      <c r="Y21" s="227"/>
      <c r="Z21" s="557"/>
      <c r="AA21" s="104"/>
      <c r="AB21" s="228"/>
    </row>
    <row r="22" spans="1:29" ht="30.75" customHeight="1" x14ac:dyDescent="0.3">
      <c r="A22" s="229"/>
      <c r="B22" s="568"/>
      <c r="C22" s="211" t="s">
        <v>18</v>
      </c>
      <c r="D22" s="212">
        <f>'Hoja de trabajo'!D36</f>
        <v>0</v>
      </c>
      <c r="E22" s="230">
        <f>'Hoja de trabajo'!E36</f>
        <v>0</v>
      </c>
      <c r="F22" s="231">
        <f>'Hoja de trabajo'!F36</f>
        <v>0</v>
      </c>
      <c r="G22" s="215"/>
      <c r="H22" s="558"/>
      <c r="I22" s="142"/>
      <c r="J22" s="212">
        <f>'Hoja de trabajo'!H36</f>
        <v>0</v>
      </c>
      <c r="K22" s="213">
        <f>'Hoja de trabajo'!I36</f>
        <v>0</v>
      </c>
      <c r="L22" s="213">
        <f>'Hoja de trabajo'!J36</f>
        <v>0</v>
      </c>
      <c r="M22" s="216"/>
      <c r="N22" s="558"/>
      <c r="O22" s="142"/>
      <c r="P22" s="212">
        <f>'Hoja de trabajo'!L36</f>
        <v>0</v>
      </c>
      <c r="Q22" s="213">
        <f>'Hoja de trabajo'!M36</f>
        <v>0</v>
      </c>
      <c r="R22" s="213">
        <f>'Hoja de trabajo'!N36</f>
        <v>0</v>
      </c>
      <c r="S22" s="216"/>
      <c r="T22" s="558"/>
      <c r="U22" s="142"/>
      <c r="V22" s="212">
        <f>'Hoja de trabajo'!P36</f>
        <v>0</v>
      </c>
      <c r="W22" s="213">
        <f>'Hoja de trabajo'!Q36</f>
        <v>0</v>
      </c>
      <c r="X22" s="214">
        <f>'Hoja de trabajo'!R36</f>
        <v>0</v>
      </c>
      <c r="Y22" s="224"/>
      <c r="Z22" s="558"/>
      <c r="AA22" s="104"/>
      <c r="AB22" s="217">
        <f>R21+V22+W22+X22</f>
        <v>0</v>
      </c>
      <c r="AC22" s="218"/>
    </row>
    <row r="23" spans="1:29" x14ac:dyDescent="0.3">
      <c r="A23" s="229"/>
      <c r="B23" s="346"/>
      <c r="C23" s="220"/>
      <c r="D23" s="233"/>
      <c r="E23" s="234"/>
      <c r="F23" s="235"/>
      <c r="G23" s="46"/>
      <c r="H23" s="556"/>
      <c r="I23" s="142"/>
      <c r="J23" s="233"/>
      <c r="K23" s="234"/>
      <c r="L23" s="234"/>
      <c r="M23" s="236"/>
      <c r="N23" s="556"/>
      <c r="O23" s="142"/>
      <c r="P23" s="233"/>
      <c r="Q23" s="234"/>
      <c r="R23" s="234"/>
      <c r="S23" s="236"/>
      <c r="T23" s="556"/>
      <c r="U23" s="142"/>
      <c r="V23" s="233"/>
      <c r="W23" s="234"/>
      <c r="X23" s="235"/>
      <c r="Y23" s="237"/>
      <c r="Z23" s="556"/>
      <c r="AA23" s="104"/>
      <c r="AB23" s="228"/>
    </row>
    <row r="24" spans="1:29" ht="30.75" customHeight="1" x14ac:dyDescent="0.3">
      <c r="A24" s="204"/>
      <c r="B24" s="567" t="str">
        <f>'Hoja de trabajo'!D53</f>
        <v>PROGRAMA FORTALECIMIENTO A LA EXCELENCIA EDUCATIVA (PROFEXCE)            S300</v>
      </c>
      <c r="C24" s="205" t="s">
        <v>59</v>
      </c>
      <c r="D24" s="206">
        <f>D25</f>
        <v>0</v>
      </c>
      <c r="E24" s="207">
        <f>D24+E25</f>
        <v>0</v>
      </c>
      <c r="F24" s="208">
        <f>E24+F25</f>
        <v>0</v>
      </c>
      <c r="G24" s="46"/>
      <c r="H24" s="557"/>
      <c r="I24" s="142"/>
      <c r="J24" s="206">
        <f>F24+J25</f>
        <v>0</v>
      </c>
      <c r="K24" s="207">
        <f>J24+K25</f>
        <v>0</v>
      </c>
      <c r="L24" s="207">
        <f>K24+L25</f>
        <v>0</v>
      </c>
      <c r="M24" s="209"/>
      <c r="N24" s="557"/>
      <c r="O24" s="142"/>
      <c r="P24" s="206">
        <f>L24+P25</f>
        <v>0</v>
      </c>
      <c r="Q24" s="207">
        <f>P24+Q25</f>
        <v>0</v>
      </c>
      <c r="R24" s="207">
        <f>Q24+R25</f>
        <v>0</v>
      </c>
      <c r="S24" s="209"/>
      <c r="T24" s="557"/>
      <c r="U24" s="142"/>
      <c r="V24" s="206">
        <f>R24+V25</f>
        <v>0</v>
      </c>
      <c r="W24" s="207">
        <f>V24+W25</f>
        <v>0</v>
      </c>
      <c r="X24" s="208">
        <f>W24+X25</f>
        <v>0</v>
      </c>
      <c r="Y24" s="227"/>
      <c r="Z24" s="557"/>
      <c r="AA24" s="104"/>
      <c r="AB24" s="228"/>
    </row>
    <row r="25" spans="1:29" ht="30.75" customHeight="1" x14ac:dyDescent="0.3">
      <c r="A25" s="204" t="s">
        <v>62</v>
      </c>
      <c r="B25" s="568"/>
      <c r="C25" s="211" t="s">
        <v>18</v>
      </c>
      <c r="D25" s="212">
        <f>'Hoja de trabajo'!D38</f>
        <v>0</v>
      </c>
      <c r="E25" s="230">
        <f>'Hoja de trabajo'!E38</f>
        <v>0</v>
      </c>
      <c r="F25" s="231">
        <f>'Hoja de trabajo'!F38</f>
        <v>0</v>
      </c>
      <c r="G25" s="215"/>
      <c r="H25" s="558"/>
      <c r="I25" s="142"/>
      <c r="J25" s="212">
        <f>'Hoja de trabajo'!H38</f>
        <v>0</v>
      </c>
      <c r="K25" s="213">
        <f>'Hoja de trabajo'!I38</f>
        <v>0</v>
      </c>
      <c r="L25" s="213">
        <f>'Hoja de trabajo'!J38</f>
        <v>0</v>
      </c>
      <c r="M25" s="216"/>
      <c r="N25" s="558"/>
      <c r="O25" s="142"/>
      <c r="P25" s="212">
        <f>'Hoja de trabajo'!L38</f>
        <v>0</v>
      </c>
      <c r="Q25" s="213">
        <f>'Hoja de trabajo'!M38</f>
        <v>0</v>
      </c>
      <c r="R25" s="213">
        <f>'Hoja de trabajo'!N38</f>
        <v>0</v>
      </c>
      <c r="S25" s="216"/>
      <c r="T25" s="558"/>
      <c r="U25" s="142"/>
      <c r="V25" s="212">
        <f>'Hoja de trabajo'!P38</f>
        <v>0</v>
      </c>
      <c r="W25" s="213">
        <f>'Hoja de trabajo'!Q38</f>
        <v>0</v>
      </c>
      <c r="X25" s="214">
        <f>'Hoja de trabajo'!R38</f>
        <v>0</v>
      </c>
      <c r="Y25" s="224"/>
      <c r="Z25" s="558"/>
      <c r="AA25" s="104"/>
      <c r="AB25" s="217">
        <f>R24+V25+W25+X25</f>
        <v>0</v>
      </c>
    </row>
    <row r="26" spans="1:29" x14ac:dyDescent="0.3">
      <c r="A26" s="229"/>
      <c r="B26" s="346"/>
      <c r="C26" s="220"/>
      <c r="D26" s="233"/>
      <c r="E26" s="234"/>
      <c r="F26" s="235"/>
      <c r="G26" s="46"/>
      <c r="H26" s="556"/>
      <c r="I26" s="142"/>
      <c r="J26" s="233"/>
      <c r="K26" s="234"/>
      <c r="L26" s="234"/>
      <c r="M26" s="236"/>
      <c r="N26" s="556"/>
      <c r="O26" s="142"/>
      <c r="P26" s="233"/>
      <c r="Q26" s="234"/>
      <c r="R26" s="234"/>
      <c r="S26" s="236"/>
      <c r="T26" s="556"/>
      <c r="U26" s="142"/>
      <c r="V26" s="233"/>
      <c r="W26" s="234"/>
      <c r="X26" s="235"/>
      <c r="Y26" s="237"/>
      <c r="Z26" s="556"/>
      <c r="AA26" s="104"/>
      <c r="AB26" s="228"/>
    </row>
    <row r="27" spans="1:29" ht="21.95" customHeight="1" x14ac:dyDescent="0.3">
      <c r="A27" s="204"/>
      <c r="B27" s="567" t="str">
        <f>'Hoja de trabajo'!D54</f>
        <v>AAA</v>
      </c>
      <c r="C27" s="205" t="s">
        <v>59</v>
      </c>
      <c r="D27" s="206">
        <f>D28</f>
        <v>0</v>
      </c>
      <c r="E27" s="207">
        <f>D27+E28</f>
        <v>0</v>
      </c>
      <c r="F27" s="208">
        <f>E27+F28</f>
        <v>0</v>
      </c>
      <c r="G27" s="46"/>
      <c r="H27" s="557"/>
      <c r="I27" s="142"/>
      <c r="J27" s="206">
        <f>F27+J28</f>
        <v>0</v>
      </c>
      <c r="K27" s="207">
        <f>J27+K28</f>
        <v>0</v>
      </c>
      <c r="L27" s="207">
        <f>K27+L28</f>
        <v>0</v>
      </c>
      <c r="M27" s="209"/>
      <c r="N27" s="557"/>
      <c r="O27" s="142"/>
      <c r="P27" s="206">
        <f>L27+P28</f>
        <v>0</v>
      </c>
      <c r="Q27" s="207">
        <f>P27+Q28</f>
        <v>0</v>
      </c>
      <c r="R27" s="207">
        <f>Q27+R28</f>
        <v>0</v>
      </c>
      <c r="S27" s="209"/>
      <c r="T27" s="557"/>
      <c r="U27" s="142"/>
      <c r="V27" s="206">
        <f>R27+V28</f>
        <v>0</v>
      </c>
      <c r="W27" s="207">
        <f>V27+W28</f>
        <v>0</v>
      </c>
      <c r="X27" s="208">
        <f>W27+X28</f>
        <v>0</v>
      </c>
      <c r="Y27" s="227"/>
      <c r="Z27" s="557"/>
      <c r="AA27" s="104"/>
      <c r="AB27" s="228"/>
    </row>
    <row r="28" spans="1:29" ht="21.95" customHeight="1" x14ac:dyDescent="0.3">
      <c r="A28" s="204" t="s">
        <v>62</v>
      </c>
      <c r="B28" s="568"/>
      <c r="C28" s="211" t="s">
        <v>18</v>
      </c>
      <c r="D28" s="212">
        <f>'Hoja de trabajo'!D40</f>
        <v>0</v>
      </c>
      <c r="E28" s="230">
        <f>'Hoja de trabajo'!E40</f>
        <v>0</v>
      </c>
      <c r="F28" s="231">
        <f>'Hoja de trabajo'!F40</f>
        <v>0</v>
      </c>
      <c r="G28" s="215"/>
      <c r="H28" s="558"/>
      <c r="I28" s="142"/>
      <c r="J28" s="212">
        <f>'Hoja de trabajo'!H40</f>
        <v>0</v>
      </c>
      <c r="K28" s="213">
        <f>'Hoja de trabajo'!I40</f>
        <v>0</v>
      </c>
      <c r="L28" s="213">
        <f>'Hoja de trabajo'!J40</f>
        <v>0</v>
      </c>
      <c r="M28" s="216"/>
      <c r="N28" s="558"/>
      <c r="O28" s="142"/>
      <c r="P28" s="212">
        <f>'Hoja de trabajo'!L40</f>
        <v>0</v>
      </c>
      <c r="Q28" s="213">
        <f>'Hoja de trabajo'!M40</f>
        <v>0</v>
      </c>
      <c r="R28" s="213">
        <f>'Hoja de trabajo'!N40</f>
        <v>0</v>
      </c>
      <c r="S28" s="216"/>
      <c r="T28" s="558"/>
      <c r="U28" s="142"/>
      <c r="V28" s="212">
        <f>'Hoja de trabajo'!P40</f>
        <v>0</v>
      </c>
      <c r="W28" s="213">
        <f>'Hoja de trabajo'!Q40</f>
        <v>0</v>
      </c>
      <c r="X28" s="214">
        <f>'Hoja de trabajo'!R40</f>
        <v>0</v>
      </c>
      <c r="Y28" s="224"/>
      <c r="Z28" s="558"/>
      <c r="AA28" s="104"/>
      <c r="AB28" s="217">
        <f>R27+V28+W28+X28</f>
        <v>0</v>
      </c>
      <c r="AC28" s="218"/>
    </row>
    <row r="29" spans="1:29" x14ac:dyDescent="0.3">
      <c r="A29" s="229"/>
      <c r="B29" s="346"/>
      <c r="C29" s="220"/>
      <c r="D29" s="233"/>
      <c r="E29" s="234"/>
      <c r="F29" s="235"/>
      <c r="G29" s="46"/>
      <c r="H29" s="556"/>
      <c r="I29" s="142"/>
      <c r="J29" s="233"/>
      <c r="K29" s="234"/>
      <c r="L29" s="234"/>
      <c r="M29" s="236"/>
      <c r="N29" s="556"/>
      <c r="O29" s="142"/>
      <c r="P29" s="233"/>
      <c r="Q29" s="234"/>
      <c r="R29" s="234"/>
      <c r="S29" s="236"/>
      <c r="T29" s="556"/>
      <c r="U29" s="142"/>
      <c r="V29" s="233"/>
      <c r="W29" s="234"/>
      <c r="X29" s="235"/>
      <c r="Y29" s="237"/>
      <c r="Z29" s="556"/>
      <c r="AA29" s="104"/>
      <c r="AB29" s="228"/>
    </row>
    <row r="30" spans="1:29" ht="21.95" customHeight="1" x14ac:dyDescent="0.3">
      <c r="A30" s="204"/>
      <c r="B30" s="567" t="str">
        <f>'Hoja de trabajo'!D55</f>
        <v>BBB</v>
      </c>
      <c r="C30" s="205" t="s">
        <v>59</v>
      </c>
      <c r="D30" s="206">
        <f>D31</f>
        <v>0</v>
      </c>
      <c r="E30" s="207">
        <f>D30+E31</f>
        <v>0</v>
      </c>
      <c r="F30" s="208">
        <f>E30+F31</f>
        <v>0</v>
      </c>
      <c r="G30" s="46"/>
      <c r="H30" s="557"/>
      <c r="I30" s="142"/>
      <c r="J30" s="206">
        <f>F30+J31</f>
        <v>0</v>
      </c>
      <c r="K30" s="207">
        <f>J30+K31</f>
        <v>0</v>
      </c>
      <c r="L30" s="207">
        <f>K30+L31</f>
        <v>0</v>
      </c>
      <c r="M30" s="209"/>
      <c r="N30" s="557"/>
      <c r="O30" s="142"/>
      <c r="P30" s="206">
        <f>L30+P31</f>
        <v>0</v>
      </c>
      <c r="Q30" s="207">
        <f>P30+Q31</f>
        <v>0</v>
      </c>
      <c r="R30" s="207">
        <f>Q30+R31</f>
        <v>0</v>
      </c>
      <c r="S30" s="209"/>
      <c r="T30" s="557"/>
      <c r="U30" s="142"/>
      <c r="V30" s="206">
        <f>R30+V31</f>
        <v>0</v>
      </c>
      <c r="W30" s="207">
        <f>V30+W31</f>
        <v>0</v>
      </c>
      <c r="X30" s="208">
        <f>W30+X31</f>
        <v>0</v>
      </c>
      <c r="Y30" s="227"/>
      <c r="Z30" s="557"/>
      <c r="AA30" s="104"/>
      <c r="AB30" s="228"/>
    </row>
    <row r="31" spans="1:29" ht="21.95" customHeight="1" x14ac:dyDescent="0.3">
      <c r="A31" s="204" t="s">
        <v>62</v>
      </c>
      <c r="B31" s="568"/>
      <c r="C31" s="211" t="s">
        <v>18</v>
      </c>
      <c r="D31" s="212">
        <f>'Hoja de trabajo'!D42</f>
        <v>0</v>
      </c>
      <c r="E31" s="230">
        <f>'Hoja de trabajo'!E42</f>
        <v>0</v>
      </c>
      <c r="F31" s="231">
        <f>'Hoja de trabajo'!F42</f>
        <v>0</v>
      </c>
      <c r="G31" s="215"/>
      <c r="H31" s="558"/>
      <c r="I31" s="142"/>
      <c r="J31" s="212">
        <f>'Hoja de trabajo'!H42</f>
        <v>0</v>
      </c>
      <c r="K31" s="213">
        <f>'Hoja de trabajo'!I42</f>
        <v>0</v>
      </c>
      <c r="L31" s="213">
        <f>'Hoja de trabajo'!J42</f>
        <v>0</v>
      </c>
      <c r="M31" s="216"/>
      <c r="N31" s="558"/>
      <c r="O31" s="142"/>
      <c r="P31" s="212">
        <f>'Hoja de trabajo'!L42</f>
        <v>0</v>
      </c>
      <c r="Q31" s="213">
        <f>'Hoja de trabajo'!M42</f>
        <v>0</v>
      </c>
      <c r="R31" s="213">
        <f>'Hoja de trabajo'!N42</f>
        <v>0</v>
      </c>
      <c r="S31" s="216"/>
      <c r="T31" s="558"/>
      <c r="U31" s="142"/>
      <c r="V31" s="212">
        <f>'Hoja de trabajo'!P42</f>
        <v>0</v>
      </c>
      <c r="W31" s="213">
        <f>'Hoja de trabajo'!Q42</f>
        <v>0</v>
      </c>
      <c r="X31" s="214">
        <f>'Hoja de trabajo'!R42</f>
        <v>0</v>
      </c>
      <c r="Y31" s="224"/>
      <c r="Z31" s="558"/>
      <c r="AA31" s="104"/>
      <c r="AB31" s="217">
        <f>R30+V31+W31+X31</f>
        <v>0</v>
      </c>
      <c r="AC31" s="218"/>
    </row>
    <row r="32" spans="1:29" x14ac:dyDescent="0.3">
      <c r="A32" s="32"/>
      <c r="B32" s="27"/>
      <c r="C32" s="27"/>
      <c r="D32" s="35"/>
      <c r="E32" s="35"/>
      <c r="F32" s="35"/>
      <c r="G32" s="35"/>
      <c r="H32" s="35"/>
      <c r="I32" s="142"/>
      <c r="J32" s="35"/>
      <c r="K32" s="35"/>
      <c r="L32" s="238"/>
      <c r="M32" s="35"/>
      <c r="N32" s="35"/>
      <c r="O32" s="142"/>
      <c r="P32" s="35"/>
      <c r="Q32" s="35"/>
      <c r="R32" s="238"/>
      <c r="S32" s="35"/>
      <c r="T32" s="35"/>
      <c r="U32" s="35"/>
      <c r="V32" s="35"/>
      <c r="W32" s="35"/>
      <c r="X32" s="35"/>
      <c r="Y32" s="35"/>
      <c r="Z32" s="239"/>
      <c r="AA32" s="104"/>
      <c r="AB32" s="228"/>
    </row>
    <row r="33" spans="1:28" x14ac:dyDescent="0.3">
      <c r="A33" s="32"/>
      <c r="B33" s="27"/>
      <c r="C33" s="27"/>
      <c r="D33" s="35"/>
      <c r="E33" s="35"/>
      <c r="F33" s="35"/>
      <c r="G33" s="35"/>
      <c r="H33" s="35"/>
      <c r="I33" s="142"/>
      <c r="J33" s="35"/>
      <c r="K33" s="35"/>
      <c r="L33" s="35"/>
      <c r="M33" s="35"/>
      <c r="N33" s="35"/>
      <c r="O33" s="142"/>
      <c r="P33" s="35"/>
      <c r="Q33" s="35"/>
      <c r="R33" s="35"/>
      <c r="S33" s="35"/>
      <c r="T33" s="35"/>
      <c r="U33" s="35"/>
      <c r="V33" s="35"/>
      <c r="W33" s="35"/>
      <c r="X33" s="35"/>
      <c r="Y33" s="35"/>
      <c r="Z33" s="36"/>
      <c r="AA33" s="104"/>
      <c r="AB33" s="228"/>
    </row>
    <row r="34" spans="1:28" ht="15.75" thickBot="1" x14ac:dyDescent="0.35">
      <c r="A34" s="564" t="s">
        <v>20</v>
      </c>
      <c r="B34" s="565"/>
      <c r="C34" s="27"/>
      <c r="D34" s="240">
        <f>D13+D16+D19+D22+D25+D28+D31</f>
        <v>0</v>
      </c>
      <c r="E34" s="240">
        <f>E13+E16+E19+E22+E25+E28+E31</f>
        <v>0</v>
      </c>
      <c r="F34" s="240">
        <f>F13+F16+F19+F22+F25+F28+F31</f>
        <v>0</v>
      </c>
      <c r="G34" s="241"/>
      <c r="H34" s="241"/>
      <c r="I34" s="241"/>
      <c r="J34" s="240">
        <f>J13+J16+J19+J22+J25+J28+J31</f>
        <v>0</v>
      </c>
      <c r="K34" s="240">
        <f>K13+K16+K19+K22+K25+K28+K31</f>
        <v>0</v>
      </c>
      <c r="L34" s="240">
        <f>L13+L16+L19+L22+L25+L28+L31</f>
        <v>0</v>
      </c>
      <c r="M34" s="242"/>
      <c r="N34" s="241"/>
      <c r="O34" s="241"/>
      <c r="P34" s="240">
        <f>P13+P16+P19+P22+P25+P28+P31</f>
        <v>0</v>
      </c>
      <c r="Q34" s="240">
        <f>Q13+Q16+Q19+Q22+Q25+Q28+Q31</f>
        <v>0</v>
      </c>
      <c r="R34" s="240">
        <f>R13+R16+R19+R22+R25+R28+R31</f>
        <v>0</v>
      </c>
      <c r="S34" s="242"/>
      <c r="T34" s="243"/>
      <c r="U34" s="243"/>
      <c r="V34" s="240">
        <f>V13+V16+V19+V22+V25+V28+V31</f>
        <v>0</v>
      </c>
      <c r="W34" s="240">
        <f>W13+W16+W19+W22+W25+W28+W31</f>
        <v>0</v>
      </c>
      <c r="X34" s="240">
        <f>X13+X16+X19+X22+X25+X28+X31</f>
        <v>0</v>
      </c>
      <c r="Z34" s="36"/>
      <c r="AA34" s="104"/>
      <c r="AB34" s="217"/>
    </row>
    <row r="35" spans="1:28" ht="15.75" thickTop="1" x14ac:dyDescent="0.3">
      <c r="A35" s="147"/>
      <c r="B35" s="56"/>
      <c r="Y35" s="244"/>
      <c r="Z35" s="36"/>
      <c r="AA35" s="104"/>
      <c r="AB35" s="228"/>
    </row>
    <row r="36" spans="1:28" x14ac:dyDescent="0.3">
      <c r="A36" s="566" t="s">
        <v>19</v>
      </c>
      <c r="B36" s="565"/>
      <c r="C36" s="27"/>
      <c r="D36" s="207">
        <f>D12+D15+D18+D21+D24+D27+D30</f>
        <v>0</v>
      </c>
      <c r="E36" s="207">
        <f>E12+E15+E18+E21+E24+E27+E30</f>
        <v>0</v>
      </c>
      <c r="F36" s="207">
        <f>F12+F15+F18+F21+F24+F27+F30</f>
        <v>0</v>
      </c>
      <c r="G36" s="245"/>
      <c r="H36" s="245"/>
      <c r="I36" s="142"/>
      <c r="J36" s="207">
        <f>J12+J15+J18+J21+J24+J27+J30</f>
        <v>0</v>
      </c>
      <c r="K36" s="207">
        <f>K12+K15+K18+K21+K24+K27+K30</f>
        <v>0</v>
      </c>
      <c r="L36" s="207">
        <f>L12+L15+L18+L21+L24+L27+L30</f>
        <v>0</v>
      </c>
      <c r="M36" s="243"/>
      <c r="N36" s="245"/>
      <c r="O36" s="245"/>
      <c r="P36" s="207">
        <f>P12+P15+P18+P21+P24+P27+P30</f>
        <v>0</v>
      </c>
      <c r="Q36" s="207">
        <f>Q12+Q15+Q18+Q21+Q24+Q27+Q30</f>
        <v>0</v>
      </c>
      <c r="R36" s="207">
        <f>R12+R15+R18+R21+R24+R27+R30</f>
        <v>0</v>
      </c>
      <c r="S36" s="243"/>
      <c r="T36" s="245"/>
      <c r="U36" s="245"/>
      <c r="V36" s="207">
        <f>V12+V15+V18+V21+V24+V27+V30</f>
        <v>0</v>
      </c>
      <c r="W36" s="207">
        <f>W12+W15+W18+W21+W24+W27+W30</f>
        <v>0</v>
      </c>
      <c r="X36" s="207">
        <f>X12+X15+X18+X21+X24+X27+X30</f>
        <v>0</v>
      </c>
      <c r="Y36" s="48"/>
      <c r="Z36" s="50"/>
      <c r="AA36" s="104"/>
    </row>
    <row r="37" spans="1:28" x14ac:dyDescent="0.3">
      <c r="A37" s="32"/>
      <c r="B37" s="27"/>
      <c r="C37" s="27"/>
      <c r="D37" s="245"/>
      <c r="E37" s="245"/>
      <c r="F37" s="245"/>
      <c r="G37" s="245"/>
      <c r="H37" s="245"/>
      <c r="I37" s="245"/>
      <c r="J37" s="245"/>
      <c r="K37" s="245"/>
      <c r="L37" s="245"/>
      <c r="M37" s="245"/>
      <c r="N37" s="245"/>
      <c r="O37" s="245"/>
      <c r="P37" s="245"/>
      <c r="Q37" s="245"/>
      <c r="R37" s="245"/>
      <c r="S37" s="245"/>
      <c r="T37" s="245"/>
      <c r="U37" s="245"/>
      <c r="V37" s="245"/>
      <c r="W37" s="245"/>
      <c r="X37" s="245"/>
      <c r="Y37" s="35"/>
      <c r="Z37" s="36"/>
      <c r="AA37" s="104"/>
    </row>
    <row r="38" spans="1:28" x14ac:dyDescent="0.3">
      <c r="A38" s="564" t="s">
        <v>86</v>
      </c>
      <c r="B38" s="565"/>
      <c r="C38" s="27"/>
      <c r="D38" s="245"/>
      <c r="E38" s="245"/>
      <c r="F38" s="246">
        <f>D34+E34+F34</f>
        <v>0</v>
      </c>
      <c r="G38" s="245"/>
      <c r="H38" s="245"/>
      <c r="I38" s="245"/>
      <c r="J38" s="245"/>
      <c r="K38" s="245"/>
      <c r="L38" s="246">
        <f>J34+K34+L34</f>
        <v>0</v>
      </c>
      <c r="M38" s="246"/>
      <c r="N38" s="243"/>
      <c r="O38" s="245"/>
      <c r="P38" s="245"/>
      <c r="Q38" s="245"/>
      <c r="R38" s="246">
        <f>P34+Q34+R34</f>
        <v>0</v>
      </c>
      <c r="S38" s="246"/>
      <c r="T38" s="243"/>
      <c r="U38" s="245"/>
      <c r="V38" s="245"/>
      <c r="W38" s="245"/>
      <c r="X38" s="246">
        <f>V34+W34+X34</f>
        <v>0</v>
      </c>
      <c r="Y38" s="247"/>
      <c r="Z38" s="36"/>
      <c r="AA38" s="104"/>
      <c r="AB38" s="248"/>
    </row>
    <row r="39" spans="1:28" ht="15.75" thickBot="1" x14ac:dyDescent="0.35">
      <c r="A39" s="70"/>
      <c r="B39" s="71"/>
      <c r="C39" s="71"/>
      <c r="D39" s="71"/>
      <c r="E39" s="71"/>
      <c r="F39" s="71"/>
      <c r="G39" s="71"/>
      <c r="H39" s="71"/>
      <c r="I39" s="74"/>
      <c r="J39" s="74"/>
      <c r="K39" s="74"/>
      <c r="L39" s="74"/>
      <c r="M39" s="74"/>
      <c r="N39" s="74"/>
      <c r="O39" s="74"/>
      <c r="P39" s="74"/>
      <c r="Q39" s="74"/>
      <c r="R39" s="74"/>
      <c r="S39" s="74"/>
      <c r="T39" s="74"/>
      <c r="U39" s="74"/>
      <c r="V39" s="74"/>
      <c r="W39" s="74"/>
      <c r="X39" s="74"/>
      <c r="Y39" s="74"/>
      <c r="Z39" s="76"/>
      <c r="AA39" s="104"/>
    </row>
    <row r="40" spans="1:28" x14ac:dyDescent="0.3">
      <c r="A40" s="249"/>
      <c r="B40" s="249"/>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row>
    <row r="41" spans="1:28" x14ac:dyDescent="0.3">
      <c r="A41" s="249"/>
      <c r="B41" s="249"/>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row>
    <row r="42" spans="1:28" x14ac:dyDescent="0.3">
      <c r="A42" s="249"/>
      <c r="B42" s="249"/>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row>
    <row r="43" spans="1:28" x14ac:dyDescent="0.3">
      <c r="A43" s="249"/>
      <c r="B43" s="249"/>
      <c r="C43" s="249"/>
      <c r="D43" s="249"/>
      <c r="E43" s="249"/>
      <c r="F43" s="249"/>
      <c r="G43" s="249"/>
      <c r="H43" s="249"/>
      <c r="I43" s="249"/>
      <c r="J43" s="249"/>
      <c r="K43" s="249"/>
      <c r="L43" s="249"/>
      <c r="M43" s="249"/>
      <c r="N43" s="249"/>
      <c r="O43" s="249"/>
      <c r="P43" s="249"/>
      <c r="Q43" s="249"/>
      <c r="R43" s="249"/>
      <c r="S43" s="249"/>
      <c r="T43" s="249"/>
      <c r="U43" s="249"/>
      <c r="V43" s="249"/>
      <c r="W43" s="249"/>
      <c r="X43" s="249"/>
      <c r="Y43" s="249"/>
      <c r="Z43" s="249"/>
    </row>
    <row r="44" spans="1:28" x14ac:dyDescent="0.3">
      <c r="A44" s="249"/>
      <c r="B44" s="249"/>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row>
    <row r="45" spans="1:28" x14ac:dyDescent="0.3">
      <c r="A45" s="249"/>
      <c r="B45" s="249"/>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row>
    <row r="46" spans="1:28" x14ac:dyDescent="0.3">
      <c r="A46" s="249"/>
      <c r="B46" s="249"/>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row>
    <row r="47" spans="1:28" x14ac:dyDescent="0.3">
      <c r="A47" s="249"/>
      <c r="B47" s="249"/>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row>
    <row r="48" spans="1:28" x14ac:dyDescent="0.3">
      <c r="A48" s="249"/>
      <c r="B48" s="249"/>
      <c r="C48" s="249"/>
      <c r="D48" s="249"/>
      <c r="E48" s="249"/>
      <c r="F48" s="249"/>
      <c r="G48" s="249"/>
      <c r="H48" s="249"/>
      <c r="I48" s="249"/>
      <c r="J48" s="249"/>
      <c r="K48" s="249"/>
      <c r="L48" s="249"/>
      <c r="M48" s="249"/>
      <c r="N48" s="249"/>
      <c r="O48" s="249"/>
      <c r="P48" s="249"/>
      <c r="Q48" s="249"/>
      <c r="R48" s="249"/>
      <c r="S48" s="249"/>
      <c r="T48" s="249"/>
      <c r="U48" s="249"/>
      <c r="V48" s="249"/>
      <c r="W48" s="249"/>
      <c r="X48" s="249"/>
      <c r="Y48" s="249"/>
      <c r="Z48" s="249"/>
    </row>
    <row r="49" spans="1:28" x14ac:dyDescent="0.3">
      <c r="A49" s="249"/>
      <c r="B49" s="249"/>
      <c r="C49" s="249"/>
      <c r="D49" s="249"/>
      <c r="E49" s="249"/>
      <c r="F49" s="249"/>
      <c r="G49" s="249"/>
      <c r="H49" s="249"/>
      <c r="I49" s="249"/>
      <c r="J49" s="249"/>
      <c r="K49" s="249"/>
      <c r="L49" s="249"/>
      <c r="M49" s="249"/>
      <c r="N49" s="249"/>
      <c r="O49" s="249"/>
      <c r="P49" s="249"/>
      <c r="Q49" s="249"/>
      <c r="R49" s="249"/>
      <c r="S49" s="249"/>
      <c r="T49" s="249"/>
      <c r="U49" s="249"/>
      <c r="V49" s="249"/>
      <c r="W49" s="249"/>
      <c r="X49" s="249"/>
      <c r="Y49" s="249"/>
      <c r="Z49" s="249"/>
    </row>
    <row r="50" spans="1:28" x14ac:dyDescent="0.3">
      <c r="A50" s="249"/>
      <c r="B50" s="249"/>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49"/>
    </row>
    <row r="51" spans="1:28" x14ac:dyDescent="0.3">
      <c r="A51" s="249"/>
      <c r="B51" s="576"/>
      <c r="C51" s="576"/>
      <c r="D51" s="576"/>
      <c r="E51" s="249"/>
      <c r="F51" s="249"/>
      <c r="G51" s="249"/>
      <c r="H51" s="249"/>
      <c r="I51" s="249"/>
      <c r="J51" s="576"/>
      <c r="K51" s="576"/>
      <c r="L51" s="576"/>
      <c r="M51" s="249"/>
      <c r="N51" s="249"/>
      <c r="O51" s="249"/>
      <c r="P51" s="249"/>
      <c r="Q51" s="249"/>
      <c r="R51" s="577"/>
      <c r="S51" s="577"/>
      <c r="T51" s="577"/>
      <c r="U51" s="577"/>
      <c r="V51" s="577"/>
      <c r="W51" s="577"/>
      <c r="X51" s="249"/>
      <c r="Y51" s="249"/>
      <c r="Z51" s="249"/>
    </row>
    <row r="52" spans="1:28" x14ac:dyDescent="0.3">
      <c r="A52" s="249"/>
      <c r="B52" s="575" t="s">
        <v>293</v>
      </c>
      <c r="C52" s="575"/>
      <c r="D52" s="575"/>
      <c r="E52" s="343"/>
      <c r="F52" s="343"/>
      <c r="G52" s="343"/>
      <c r="H52" s="343"/>
      <c r="I52" s="343"/>
      <c r="J52" s="575" t="s">
        <v>294</v>
      </c>
      <c r="K52" s="575"/>
      <c r="L52" s="575"/>
      <c r="M52" s="343"/>
      <c r="N52" s="410"/>
      <c r="O52" s="410"/>
      <c r="P52" s="410"/>
      <c r="Q52" s="410"/>
      <c r="R52" s="574" t="s">
        <v>253</v>
      </c>
      <c r="S52" s="574"/>
      <c r="T52" s="574"/>
      <c r="U52" s="574"/>
      <c r="V52" s="574"/>
      <c r="W52" s="574"/>
      <c r="X52" s="343"/>
      <c r="Y52" s="411"/>
      <c r="Z52" s="249"/>
    </row>
    <row r="53" spans="1:28" x14ac:dyDescent="0.3">
      <c r="A53" s="249"/>
      <c r="B53" s="249"/>
      <c r="C53" s="249"/>
      <c r="D53" s="559"/>
      <c r="E53" s="560"/>
      <c r="F53" s="560"/>
      <c r="G53" s="343"/>
      <c r="H53" s="343"/>
      <c r="I53" s="343"/>
      <c r="J53" s="559"/>
      <c r="K53" s="560"/>
      <c r="L53" s="560"/>
      <c r="M53" s="560"/>
      <c r="N53" s="560"/>
      <c r="O53" s="344"/>
      <c r="P53" s="343"/>
      <c r="Q53" s="343"/>
      <c r="R53" s="343"/>
      <c r="S53" s="250"/>
      <c r="T53" s="561"/>
      <c r="U53" s="561"/>
      <c r="V53" s="561"/>
      <c r="W53" s="561"/>
      <c r="X53" s="343"/>
      <c r="Y53" s="250"/>
      <c r="Z53" s="249"/>
    </row>
    <row r="54" spans="1:28" x14ac:dyDescent="0.3">
      <c r="A54" s="249"/>
      <c r="B54" s="249"/>
      <c r="C54" s="249"/>
      <c r="D54" s="249"/>
      <c r="E54" s="249"/>
      <c r="F54" s="249"/>
      <c r="G54" s="249"/>
      <c r="H54" s="249"/>
      <c r="I54" s="249"/>
      <c r="J54" s="249"/>
      <c r="K54" s="249"/>
      <c r="L54" s="249"/>
      <c r="M54" s="249"/>
      <c r="N54" s="249"/>
      <c r="O54" s="249"/>
      <c r="P54" s="249"/>
      <c r="Q54" s="249"/>
      <c r="R54" s="249"/>
      <c r="S54" s="249"/>
      <c r="T54" s="249"/>
      <c r="U54" s="249"/>
      <c r="V54" s="249"/>
      <c r="W54" s="249"/>
      <c r="X54" s="249"/>
      <c r="Y54" s="249"/>
      <c r="Z54" s="249"/>
    </row>
    <row r="55" spans="1:28" x14ac:dyDescent="0.3">
      <c r="A55" s="249"/>
      <c r="B55" s="249"/>
      <c r="C55" s="249"/>
      <c r="D55" s="249"/>
      <c r="E55" s="249"/>
      <c r="F55" s="249"/>
      <c r="G55" s="249"/>
      <c r="H55" s="249"/>
      <c r="I55" s="249"/>
      <c r="J55" s="249"/>
      <c r="K55" s="249"/>
      <c r="L55" s="249"/>
      <c r="M55" s="249"/>
      <c r="N55" s="249"/>
      <c r="O55" s="249"/>
      <c r="P55" s="249"/>
      <c r="Q55" s="249"/>
      <c r="R55" s="249"/>
      <c r="S55" s="249"/>
      <c r="T55" s="249"/>
      <c r="U55" s="249"/>
      <c r="V55" s="249"/>
      <c r="W55" s="249"/>
      <c r="X55" s="249"/>
      <c r="Y55" s="249"/>
      <c r="Z55" s="249"/>
    </row>
    <row r="56" spans="1:28" ht="29.25" customHeight="1" x14ac:dyDescent="0.3">
      <c r="A56" s="562" t="s">
        <v>213</v>
      </c>
      <c r="B56" s="563"/>
      <c r="C56" s="563"/>
      <c r="D56" s="563"/>
      <c r="E56" s="563"/>
      <c r="F56" s="563"/>
      <c r="G56" s="563"/>
      <c r="H56" s="563"/>
      <c r="I56" s="563"/>
      <c r="J56" s="563"/>
      <c r="K56" s="563"/>
      <c r="L56" s="563"/>
      <c r="M56" s="563"/>
      <c r="N56" s="563"/>
      <c r="O56" s="563"/>
      <c r="P56" s="563"/>
      <c r="Q56" s="563"/>
      <c r="R56" s="563"/>
      <c r="S56" s="563"/>
      <c r="T56" s="563"/>
      <c r="U56" s="563"/>
      <c r="V56" s="563"/>
      <c r="W56" s="563"/>
      <c r="X56" s="563"/>
      <c r="Y56" s="563"/>
      <c r="Z56" s="563"/>
      <c r="AB56" s="251"/>
    </row>
    <row r="57" spans="1:28" x14ac:dyDescent="0.3">
      <c r="A57" s="249"/>
      <c r="B57" s="249"/>
      <c r="C57" s="249"/>
      <c r="D57" s="249"/>
      <c r="E57" s="249"/>
      <c r="F57" s="249"/>
      <c r="G57" s="249"/>
      <c r="H57" s="249"/>
      <c r="I57" s="249"/>
      <c r="J57" s="249"/>
      <c r="K57" s="249"/>
      <c r="L57" s="249"/>
      <c r="M57" s="249"/>
      <c r="N57" s="249"/>
      <c r="O57" s="249"/>
      <c r="P57" s="249"/>
      <c r="Q57" s="249"/>
      <c r="R57" s="249"/>
      <c r="S57" s="249"/>
      <c r="T57" s="249"/>
      <c r="U57" s="249"/>
      <c r="V57" s="249"/>
      <c r="W57" s="249"/>
      <c r="X57" s="249"/>
      <c r="Y57" s="249"/>
      <c r="Z57" s="249"/>
    </row>
    <row r="58" spans="1:28" x14ac:dyDescent="0.3">
      <c r="A58" s="252" t="s">
        <v>60</v>
      </c>
      <c r="B58" s="552"/>
      <c r="C58" s="552"/>
      <c r="D58" s="552"/>
      <c r="E58" s="552"/>
      <c r="F58" s="552"/>
      <c r="G58" s="552"/>
      <c r="H58" s="552"/>
      <c r="I58" s="552"/>
      <c r="J58" s="552"/>
      <c r="K58" s="552"/>
      <c r="L58" s="552"/>
      <c r="M58" s="552"/>
      <c r="N58" s="552"/>
      <c r="O58" s="552"/>
      <c r="P58" s="552"/>
      <c r="Q58" s="552"/>
      <c r="R58" s="552"/>
      <c r="S58" s="552"/>
      <c r="T58" s="552"/>
      <c r="U58" s="552"/>
      <c r="V58" s="552"/>
      <c r="W58" s="552"/>
      <c r="X58" s="552"/>
      <c r="Y58" s="552"/>
      <c r="Z58" s="552"/>
    </row>
    <row r="59" spans="1:28" x14ac:dyDescent="0.3">
      <c r="A59" s="253" t="s">
        <v>214</v>
      </c>
      <c r="B59" s="249"/>
      <c r="C59" s="249"/>
      <c r="D59" s="249"/>
      <c r="E59" s="249"/>
      <c r="F59" s="249"/>
      <c r="G59" s="249"/>
      <c r="H59" s="249"/>
      <c r="I59" s="249"/>
      <c r="J59" s="249"/>
      <c r="K59" s="249"/>
      <c r="L59" s="249"/>
      <c r="M59" s="249"/>
      <c r="N59" s="249"/>
      <c r="O59" s="249"/>
      <c r="P59" s="249"/>
      <c r="Q59" s="249"/>
      <c r="R59" s="249"/>
      <c r="S59" s="249"/>
      <c r="T59" s="249"/>
      <c r="U59" s="249"/>
      <c r="V59" s="249"/>
      <c r="W59" s="249"/>
      <c r="X59" s="249"/>
      <c r="Y59" s="249"/>
      <c r="Z59" s="249"/>
    </row>
    <row r="60" spans="1:28" x14ac:dyDescent="0.3">
      <c r="A60" s="249"/>
      <c r="B60" s="249"/>
      <c r="C60" s="249"/>
      <c r="D60" s="249"/>
      <c r="E60" s="249"/>
      <c r="F60" s="249"/>
      <c r="G60" s="249"/>
      <c r="H60" s="249"/>
      <c r="I60" s="249"/>
      <c r="J60" s="249"/>
      <c r="K60" s="249"/>
      <c r="L60" s="249"/>
      <c r="M60" s="249"/>
      <c r="N60" s="249"/>
      <c r="O60" s="249"/>
      <c r="P60" s="249"/>
      <c r="Q60" s="249"/>
      <c r="R60" s="249"/>
      <c r="S60" s="249"/>
      <c r="T60" s="249"/>
      <c r="U60" s="249"/>
      <c r="V60" s="249"/>
      <c r="W60" s="249"/>
      <c r="X60" s="249"/>
      <c r="Y60" s="249"/>
      <c r="Z60" s="249"/>
    </row>
  </sheetData>
  <sheetProtection algorithmName="SHA-512" hashValue="Ocw8yXV34j9GI2+3Wd/FvfLkwQNmFdr9DB88GmaNhs57/a/1pMUP077JShJcACjNm6FDL+MphXDmuj7d90F9ng==" saltValue="gRSUrSZkM9uY9/4xn+Qctg==" spinCount="100000" sheet="1" objects="1" scenarios="1"/>
  <mergeCells count="66">
    <mergeCell ref="Z10:Z13"/>
    <mergeCell ref="N8:N9"/>
    <mergeCell ref="D7:H7"/>
    <mergeCell ref="D8:F8"/>
    <mergeCell ref="A6:Z6"/>
    <mergeCell ref="P8:R8"/>
    <mergeCell ref="P7:T7"/>
    <mergeCell ref="Z8:Z9"/>
    <mergeCell ref="V7:Z7"/>
    <mergeCell ref="A7:A9"/>
    <mergeCell ref="T8:T9"/>
    <mergeCell ref="V8:X8"/>
    <mergeCell ref="H10:H13"/>
    <mergeCell ref="T10:T13"/>
    <mergeCell ref="A10:A11"/>
    <mergeCell ref="J7:N7"/>
    <mergeCell ref="B21:B22"/>
    <mergeCell ref="B7:B9"/>
    <mergeCell ref="C7:C9"/>
    <mergeCell ref="N10:N13"/>
    <mergeCell ref="B12:B13"/>
    <mergeCell ref="H17:H19"/>
    <mergeCell ref="B27:B28"/>
    <mergeCell ref="D53:F53"/>
    <mergeCell ref="T29:T31"/>
    <mergeCell ref="J8:L8"/>
    <mergeCell ref="H8:H9"/>
    <mergeCell ref="H14:H16"/>
    <mergeCell ref="R52:W52"/>
    <mergeCell ref="J52:L52"/>
    <mergeCell ref="B52:D52"/>
    <mergeCell ref="B51:D51"/>
    <mergeCell ref="J51:L51"/>
    <mergeCell ref="R51:W51"/>
    <mergeCell ref="B24:B25"/>
    <mergeCell ref="B30:B31"/>
    <mergeCell ref="B15:B16"/>
    <mergeCell ref="B18:B19"/>
    <mergeCell ref="Z20:Z22"/>
    <mergeCell ref="Z29:Z31"/>
    <mergeCell ref="H23:H25"/>
    <mergeCell ref="H29:H31"/>
    <mergeCell ref="N23:N25"/>
    <mergeCell ref="T23:T25"/>
    <mergeCell ref="N20:N22"/>
    <mergeCell ref="H26:H28"/>
    <mergeCell ref="N26:N28"/>
    <mergeCell ref="T26:T28"/>
    <mergeCell ref="Z26:Z28"/>
    <mergeCell ref="H20:H22"/>
    <mergeCell ref="B58:Z58"/>
    <mergeCell ref="Z14:Z16"/>
    <mergeCell ref="Z17:Z19"/>
    <mergeCell ref="Z23:Z25"/>
    <mergeCell ref="J53:N53"/>
    <mergeCell ref="T53:W53"/>
    <mergeCell ref="A56:Z56"/>
    <mergeCell ref="N14:N16"/>
    <mergeCell ref="N17:N19"/>
    <mergeCell ref="N29:N31"/>
    <mergeCell ref="T14:T16"/>
    <mergeCell ref="T17:T19"/>
    <mergeCell ref="T20:T22"/>
    <mergeCell ref="A38:B38"/>
    <mergeCell ref="A36:B36"/>
    <mergeCell ref="A34:B34"/>
  </mergeCells>
  <printOptions horizontalCentered="1"/>
  <pageMargins left="0.78740157480314965" right="0.39370078740157483" top="0.39370078740157483" bottom="0.39370078740157483" header="0" footer="0"/>
  <pageSetup scale="4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X65"/>
  <sheetViews>
    <sheetView zoomScale="64" zoomScaleNormal="64" workbookViewId="0">
      <selection sqref="A1:T1"/>
    </sheetView>
  </sheetViews>
  <sheetFormatPr baseColWidth="10" defaultColWidth="11.42578125" defaultRowHeight="15" x14ac:dyDescent="0.3"/>
  <cols>
    <col min="1" max="1" width="20" style="413" customWidth="1"/>
    <col min="2" max="2" width="34.5703125" style="413" customWidth="1"/>
    <col min="3" max="3" width="1" style="413" customWidth="1"/>
    <col min="4" max="4" width="14.7109375" style="413" customWidth="1"/>
    <col min="5" max="5" width="1" style="413" customWidth="1"/>
    <col min="6" max="8" width="11.42578125" style="413" customWidth="1"/>
    <col min="9" max="9" width="1" style="413" customWidth="1"/>
    <col min="10" max="12" width="11.42578125" style="413" customWidth="1"/>
    <col min="13" max="13" width="1" style="413" customWidth="1"/>
    <col min="14" max="14" width="19.42578125" style="413" customWidth="1"/>
    <col min="15" max="15" width="1" style="413" customWidth="1"/>
    <col min="16" max="16" width="16.85546875" style="413" customWidth="1"/>
    <col min="17" max="17" width="1" style="413" customWidth="1"/>
    <col min="18" max="18" width="12.7109375" style="413" customWidth="1"/>
    <col min="19" max="19" width="13" style="413" customWidth="1"/>
    <col min="20" max="20" width="13.140625" style="413" customWidth="1"/>
    <col min="21" max="21" width="13.85546875" style="413" bestFit="1" customWidth="1"/>
    <col min="22" max="22" width="11.42578125" style="413"/>
    <col min="23" max="23" width="12.7109375" style="413" bestFit="1" customWidth="1"/>
    <col min="24" max="16384" width="11.42578125" style="413"/>
  </cols>
  <sheetData>
    <row r="1" spans="1:24" ht="18.75" customHeight="1" x14ac:dyDescent="0.3">
      <c r="A1" s="607" t="s">
        <v>0</v>
      </c>
      <c r="B1" s="607"/>
      <c r="C1" s="607"/>
      <c r="D1" s="607"/>
      <c r="E1" s="607"/>
      <c r="F1" s="607"/>
      <c r="G1" s="607"/>
      <c r="H1" s="607"/>
      <c r="I1" s="607"/>
      <c r="J1" s="607"/>
      <c r="K1" s="607"/>
      <c r="L1" s="607"/>
      <c r="M1" s="607"/>
      <c r="N1" s="607"/>
      <c r="O1" s="607"/>
      <c r="P1" s="607"/>
      <c r="Q1" s="607"/>
      <c r="R1" s="607"/>
      <c r="S1" s="607"/>
      <c r="T1" s="607"/>
      <c r="U1" s="412"/>
    </row>
    <row r="2" spans="1:24" ht="12" customHeight="1" x14ac:dyDescent="0.3">
      <c r="A2" s="608" t="s">
        <v>83</v>
      </c>
      <c r="B2" s="609"/>
      <c r="C2" s="609"/>
      <c r="D2" s="609"/>
      <c r="E2" s="609"/>
      <c r="F2" s="609"/>
      <c r="G2" s="609"/>
      <c r="H2" s="609"/>
      <c r="I2" s="609"/>
      <c r="J2" s="609"/>
      <c r="K2" s="609"/>
      <c r="L2" s="609"/>
      <c r="M2" s="609"/>
      <c r="N2" s="609"/>
      <c r="O2" s="609"/>
      <c r="P2" s="609"/>
      <c r="Q2" s="609"/>
      <c r="R2" s="412"/>
      <c r="S2" s="412"/>
      <c r="T2" s="412"/>
      <c r="U2" s="412"/>
    </row>
    <row r="3" spans="1:24" ht="14.25" customHeight="1" x14ac:dyDescent="0.3">
      <c r="A3" s="610" t="s">
        <v>189</v>
      </c>
      <c r="B3" s="609"/>
      <c r="C3" s="609"/>
      <c r="D3" s="609"/>
      <c r="E3" s="609"/>
      <c r="F3" s="609"/>
      <c r="G3" s="609"/>
      <c r="H3" s="609"/>
      <c r="I3" s="609"/>
      <c r="J3" s="609"/>
      <c r="K3" s="609"/>
      <c r="L3" s="609"/>
      <c r="M3" s="609"/>
      <c r="N3" s="609"/>
      <c r="O3" s="609"/>
      <c r="P3" s="609"/>
      <c r="Q3" s="609"/>
      <c r="R3" s="609"/>
      <c r="S3" s="609"/>
      <c r="T3" s="609"/>
      <c r="U3" s="414"/>
    </row>
    <row r="4" spans="1:24" ht="13.5" customHeight="1" x14ac:dyDescent="0.3">
      <c r="A4" s="611" t="s">
        <v>1</v>
      </c>
      <c r="B4" s="612"/>
      <c r="C4" s="612"/>
      <c r="D4" s="612"/>
      <c r="E4" s="612"/>
      <c r="F4" s="612"/>
      <c r="G4" s="612"/>
      <c r="H4" s="612"/>
      <c r="I4" s="612"/>
      <c r="J4" s="612"/>
      <c r="K4" s="612"/>
      <c r="L4" s="612"/>
      <c r="M4" s="612"/>
      <c r="N4" s="612"/>
      <c r="O4" s="612"/>
      <c r="P4" s="612"/>
      <c r="Q4" s="612"/>
      <c r="R4" s="612"/>
      <c r="S4" s="612"/>
      <c r="T4" s="612"/>
      <c r="U4" s="415"/>
    </row>
    <row r="5" spans="1:24" ht="14.25" customHeight="1" x14ac:dyDescent="0.3">
      <c r="A5" s="613" t="s">
        <v>261</v>
      </c>
      <c r="B5" s="614"/>
      <c r="C5" s="614"/>
      <c r="D5" s="614"/>
      <c r="E5" s="614"/>
      <c r="F5" s="614"/>
      <c r="G5" s="614"/>
      <c r="H5" s="614"/>
      <c r="I5" s="614"/>
      <c r="J5" s="614"/>
      <c r="K5" s="614"/>
      <c r="L5" s="614"/>
      <c r="M5" s="614"/>
      <c r="N5" s="614"/>
      <c r="O5" s="614"/>
      <c r="P5" s="614"/>
      <c r="Q5" s="614"/>
      <c r="R5" s="615"/>
      <c r="S5" s="615"/>
      <c r="T5" s="615"/>
      <c r="U5" s="415"/>
    </row>
    <row r="6" spans="1:24" ht="21.75" x14ac:dyDescent="0.3">
      <c r="A6" s="600" t="s">
        <v>79</v>
      </c>
      <c r="B6" s="600"/>
      <c r="C6" s="600"/>
      <c r="D6" s="600"/>
      <c r="E6" s="600"/>
      <c r="F6" s="600"/>
      <c r="G6" s="600"/>
      <c r="H6" s="600"/>
      <c r="I6" s="600"/>
      <c r="J6" s="600"/>
      <c r="K6" s="600"/>
      <c r="L6" s="600"/>
      <c r="M6" s="600"/>
      <c r="N6" s="600"/>
      <c r="O6" s="600"/>
      <c r="P6" s="601"/>
      <c r="Q6" s="416"/>
      <c r="R6" s="602" t="s">
        <v>185</v>
      </c>
      <c r="S6" s="600"/>
      <c r="T6" s="600"/>
      <c r="U6" s="601"/>
      <c r="V6" s="417"/>
    </row>
    <row r="7" spans="1:24" ht="30" customHeight="1" x14ac:dyDescent="0.3">
      <c r="A7" s="619" t="s">
        <v>2</v>
      </c>
      <c r="B7" s="625" t="s">
        <v>3</v>
      </c>
      <c r="C7" s="626"/>
      <c r="D7" s="626"/>
      <c r="E7" s="626"/>
      <c r="F7" s="626"/>
      <c r="G7" s="626"/>
      <c r="H7" s="626"/>
      <c r="I7" s="626"/>
      <c r="J7" s="626"/>
      <c r="K7" s="626"/>
      <c r="L7" s="626"/>
      <c r="M7" s="626"/>
      <c r="N7" s="626"/>
      <c r="O7" s="626"/>
      <c r="P7" s="627"/>
      <c r="Q7" s="418"/>
      <c r="R7" s="419"/>
      <c r="S7" s="419"/>
      <c r="T7" s="419"/>
      <c r="U7" s="420"/>
    </row>
    <row r="8" spans="1:24" ht="25.5" customHeight="1" x14ac:dyDescent="0.3">
      <c r="A8" s="620"/>
      <c r="B8" s="621" t="s">
        <v>84</v>
      </c>
      <c r="C8" s="421"/>
      <c r="D8" s="622" t="s">
        <v>4</v>
      </c>
      <c r="E8" s="422"/>
      <c r="F8" s="603" t="s">
        <v>5</v>
      </c>
      <c r="G8" s="604"/>
      <c r="H8" s="605"/>
      <c r="I8" s="421"/>
      <c r="J8" s="606" t="s">
        <v>85</v>
      </c>
      <c r="K8" s="606"/>
      <c r="L8" s="606"/>
      <c r="M8" s="422"/>
      <c r="N8" s="606" t="s">
        <v>6</v>
      </c>
      <c r="O8" s="422"/>
      <c r="P8" s="606" t="s">
        <v>7</v>
      </c>
      <c r="Q8" s="422"/>
      <c r="R8" s="606" t="s">
        <v>8</v>
      </c>
      <c r="S8" s="606"/>
      <c r="T8" s="606"/>
      <c r="U8" s="606"/>
    </row>
    <row r="9" spans="1:24" ht="27.75" customHeight="1" x14ac:dyDescent="0.3">
      <c r="A9" s="620"/>
      <c r="B9" s="621"/>
      <c r="C9" s="423"/>
      <c r="D9" s="622"/>
      <c r="E9" s="424"/>
      <c r="F9" s="425" t="s">
        <v>9</v>
      </c>
      <c r="G9" s="425" t="s">
        <v>10</v>
      </c>
      <c r="H9" s="425" t="s">
        <v>11</v>
      </c>
      <c r="I9" s="423"/>
      <c r="J9" s="425" t="s">
        <v>9</v>
      </c>
      <c r="K9" s="425" t="s">
        <v>10</v>
      </c>
      <c r="L9" s="425" t="s">
        <v>11</v>
      </c>
      <c r="M9" s="424"/>
      <c r="N9" s="619"/>
      <c r="O9" s="424"/>
      <c r="P9" s="619"/>
      <c r="Q9" s="424"/>
      <c r="R9" s="425" t="s">
        <v>9</v>
      </c>
      <c r="S9" s="425" t="s">
        <v>10</v>
      </c>
      <c r="T9" s="425" t="s">
        <v>11</v>
      </c>
      <c r="U9" s="426" t="s">
        <v>265</v>
      </c>
    </row>
    <row r="10" spans="1:24" ht="6" customHeight="1" thickBot="1" x14ac:dyDescent="0.6">
      <c r="A10" s="616"/>
      <c r="B10" s="617"/>
      <c r="C10" s="617"/>
      <c r="D10" s="617"/>
      <c r="E10" s="617"/>
      <c r="F10" s="617"/>
      <c r="G10" s="617"/>
      <c r="H10" s="617"/>
      <c r="I10" s="617"/>
      <c r="J10" s="617"/>
      <c r="K10" s="617"/>
      <c r="L10" s="617"/>
      <c r="M10" s="617"/>
      <c r="N10" s="617"/>
      <c r="O10" s="617"/>
      <c r="P10" s="617"/>
      <c r="Q10" s="617"/>
      <c r="R10" s="617"/>
      <c r="S10" s="617"/>
      <c r="T10" s="617"/>
      <c r="U10" s="618"/>
    </row>
    <row r="11" spans="1:24" ht="30" customHeight="1" x14ac:dyDescent="0.3">
      <c r="A11" s="427" t="str">
        <f>VLOOKUP('Hoja de trabajo'!$A$2,Hoja1!$B$1:$C$36,2,FALSE)</f>
        <v>Elegir Institución en Hoja de trabajo</v>
      </c>
      <c r="B11" s="428"/>
      <c r="C11" s="428"/>
      <c r="D11" s="429"/>
      <c r="E11" s="430"/>
      <c r="F11" s="431"/>
      <c r="G11" s="431"/>
      <c r="H11" s="431"/>
      <c r="I11" s="432"/>
      <c r="J11" s="431"/>
      <c r="K11" s="431"/>
      <c r="L11" s="431"/>
      <c r="M11" s="432"/>
      <c r="N11" s="433"/>
      <c r="O11" s="432"/>
      <c r="P11" s="434"/>
      <c r="Q11" s="435"/>
      <c r="R11" s="432">
        <f t="shared" ref="R11:R49" si="0">F11*J11</f>
        <v>0</v>
      </c>
      <c r="S11" s="432">
        <f t="shared" ref="S11:S49" si="1">G11*K11</f>
        <v>0</v>
      </c>
      <c r="T11" s="432">
        <f t="shared" ref="T11:T49" si="2">H11*L11</f>
        <v>0</v>
      </c>
      <c r="U11" s="436">
        <f t="shared" ref="U11:U49" si="3">R11+S11+T11</f>
        <v>0</v>
      </c>
      <c r="W11" s="437"/>
      <c r="X11" s="437"/>
    </row>
    <row r="12" spans="1:24" x14ac:dyDescent="0.3">
      <c r="A12" s="438" t="s">
        <v>62</v>
      </c>
      <c r="B12" s="439"/>
      <c r="C12" s="440"/>
      <c r="D12" s="441"/>
      <c r="E12" s="442"/>
      <c r="F12" s="443"/>
      <c r="G12" s="443"/>
      <c r="H12" s="443"/>
      <c r="I12" s="444"/>
      <c r="J12" s="443"/>
      <c r="K12" s="443"/>
      <c r="L12" s="443"/>
      <c r="M12" s="444"/>
      <c r="N12" s="444"/>
      <c r="O12" s="444"/>
      <c r="P12" s="445"/>
      <c r="Q12" s="446"/>
      <c r="R12" s="447">
        <f t="shared" si="0"/>
        <v>0</v>
      </c>
      <c r="S12" s="447">
        <f t="shared" si="1"/>
        <v>0</v>
      </c>
      <c r="T12" s="447">
        <f t="shared" si="2"/>
        <v>0</v>
      </c>
      <c r="U12" s="448">
        <f t="shared" si="3"/>
        <v>0</v>
      </c>
      <c r="W12" s="437"/>
      <c r="X12" s="437"/>
    </row>
    <row r="13" spans="1:24" x14ac:dyDescent="0.3">
      <c r="A13" s="438" t="s">
        <v>62</v>
      </c>
      <c r="B13" s="439"/>
      <c r="C13" s="440"/>
      <c r="D13" s="441"/>
      <c r="E13" s="442"/>
      <c r="F13" s="443"/>
      <c r="G13" s="443"/>
      <c r="H13" s="443"/>
      <c r="I13" s="444"/>
      <c r="J13" s="443"/>
      <c r="K13" s="443"/>
      <c r="L13" s="443"/>
      <c r="M13" s="444"/>
      <c r="N13" s="444"/>
      <c r="O13" s="444"/>
      <c r="P13" s="445"/>
      <c r="Q13" s="446"/>
      <c r="R13" s="447">
        <f t="shared" si="0"/>
        <v>0</v>
      </c>
      <c r="S13" s="447">
        <f t="shared" si="1"/>
        <v>0</v>
      </c>
      <c r="T13" s="447">
        <f t="shared" si="2"/>
        <v>0</v>
      </c>
      <c r="U13" s="448">
        <f t="shared" si="3"/>
        <v>0</v>
      </c>
      <c r="W13" s="437"/>
      <c r="X13" s="437"/>
    </row>
    <row r="14" spans="1:24" x14ac:dyDescent="0.3">
      <c r="A14" s="438" t="s">
        <v>62</v>
      </c>
      <c r="B14" s="439"/>
      <c r="C14" s="440"/>
      <c r="D14" s="441"/>
      <c r="E14" s="442"/>
      <c r="F14" s="443"/>
      <c r="G14" s="443"/>
      <c r="H14" s="443"/>
      <c r="I14" s="444"/>
      <c r="J14" s="443"/>
      <c r="K14" s="443"/>
      <c r="L14" s="443"/>
      <c r="M14" s="444"/>
      <c r="N14" s="444"/>
      <c r="O14" s="444"/>
      <c r="P14" s="445"/>
      <c r="Q14" s="446"/>
      <c r="R14" s="447">
        <f t="shared" si="0"/>
        <v>0</v>
      </c>
      <c r="S14" s="447">
        <f t="shared" si="1"/>
        <v>0</v>
      </c>
      <c r="T14" s="447">
        <f t="shared" si="2"/>
        <v>0</v>
      </c>
      <c r="U14" s="448">
        <f t="shared" si="3"/>
        <v>0</v>
      </c>
      <c r="W14" s="437"/>
      <c r="X14" s="437"/>
    </row>
    <row r="15" spans="1:24" x14ac:dyDescent="0.3">
      <c r="A15" s="438" t="s">
        <v>62</v>
      </c>
      <c r="B15" s="439"/>
      <c r="C15" s="440"/>
      <c r="D15" s="441"/>
      <c r="E15" s="442"/>
      <c r="F15" s="443"/>
      <c r="G15" s="443"/>
      <c r="H15" s="443"/>
      <c r="I15" s="444"/>
      <c r="J15" s="443"/>
      <c r="K15" s="443"/>
      <c r="L15" s="443"/>
      <c r="M15" s="444"/>
      <c r="N15" s="444"/>
      <c r="O15" s="444"/>
      <c r="P15" s="445"/>
      <c r="Q15" s="446"/>
      <c r="R15" s="447">
        <f t="shared" si="0"/>
        <v>0</v>
      </c>
      <c r="S15" s="447">
        <f t="shared" si="1"/>
        <v>0</v>
      </c>
      <c r="T15" s="447">
        <f t="shared" si="2"/>
        <v>0</v>
      </c>
      <c r="U15" s="448">
        <f t="shared" si="3"/>
        <v>0</v>
      </c>
      <c r="W15" s="437"/>
      <c r="X15" s="437"/>
    </row>
    <row r="16" spans="1:24" x14ac:dyDescent="0.3">
      <c r="A16" s="438" t="s">
        <v>62</v>
      </c>
      <c r="B16" s="439"/>
      <c r="C16" s="440"/>
      <c r="D16" s="441"/>
      <c r="E16" s="442"/>
      <c r="F16" s="443"/>
      <c r="G16" s="443"/>
      <c r="H16" s="443"/>
      <c r="I16" s="444"/>
      <c r="J16" s="443"/>
      <c r="K16" s="443"/>
      <c r="L16" s="443"/>
      <c r="M16" s="444"/>
      <c r="N16" s="444"/>
      <c r="O16" s="444"/>
      <c r="P16" s="445"/>
      <c r="Q16" s="446"/>
      <c r="R16" s="447">
        <f t="shared" si="0"/>
        <v>0</v>
      </c>
      <c r="S16" s="447">
        <f t="shared" si="1"/>
        <v>0</v>
      </c>
      <c r="T16" s="447">
        <f t="shared" si="2"/>
        <v>0</v>
      </c>
      <c r="U16" s="448">
        <f t="shared" si="3"/>
        <v>0</v>
      </c>
      <c r="W16" s="437"/>
      <c r="X16" s="437"/>
    </row>
    <row r="17" spans="1:24" x14ac:dyDescent="0.3">
      <c r="A17" s="438" t="s">
        <v>62</v>
      </c>
      <c r="B17" s="439"/>
      <c r="C17" s="440"/>
      <c r="D17" s="441"/>
      <c r="E17" s="442"/>
      <c r="F17" s="443"/>
      <c r="G17" s="443"/>
      <c r="H17" s="443"/>
      <c r="I17" s="444"/>
      <c r="J17" s="443"/>
      <c r="K17" s="443"/>
      <c r="L17" s="443"/>
      <c r="M17" s="444"/>
      <c r="N17" s="444"/>
      <c r="O17" s="444"/>
      <c r="P17" s="445"/>
      <c r="Q17" s="446"/>
      <c r="R17" s="447">
        <f t="shared" si="0"/>
        <v>0</v>
      </c>
      <c r="S17" s="447">
        <f t="shared" si="1"/>
        <v>0</v>
      </c>
      <c r="T17" s="447">
        <f t="shared" si="2"/>
        <v>0</v>
      </c>
      <c r="U17" s="448">
        <f t="shared" si="3"/>
        <v>0</v>
      </c>
      <c r="W17" s="437"/>
      <c r="X17" s="437"/>
    </row>
    <row r="18" spans="1:24" x14ac:dyDescent="0.3">
      <c r="A18" s="438" t="s">
        <v>62</v>
      </c>
      <c r="B18" s="439"/>
      <c r="C18" s="440"/>
      <c r="D18" s="441"/>
      <c r="E18" s="442"/>
      <c r="F18" s="443"/>
      <c r="G18" s="443"/>
      <c r="H18" s="443"/>
      <c r="I18" s="444"/>
      <c r="J18" s="443"/>
      <c r="K18" s="443"/>
      <c r="L18" s="443"/>
      <c r="M18" s="444"/>
      <c r="N18" s="444"/>
      <c r="O18" s="444"/>
      <c r="P18" s="445"/>
      <c r="Q18" s="446"/>
      <c r="R18" s="447">
        <f t="shared" si="0"/>
        <v>0</v>
      </c>
      <c r="S18" s="447">
        <f t="shared" si="1"/>
        <v>0</v>
      </c>
      <c r="T18" s="447">
        <f t="shared" si="2"/>
        <v>0</v>
      </c>
      <c r="U18" s="448">
        <f t="shared" si="3"/>
        <v>0</v>
      </c>
      <c r="W18" s="437"/>
      <c r="X18" s="437"/>
    </row>
    <row r="19" spans="1:24" x14ac:dyDescent="0.3">
      <c r="A19" s="438" t="s">
        <v>62</v>
      </c>
      <c r="B19" s="439"/>
      <c r="C19" s="440"/>
      <c r="D19" s="441"/>
      <c r="E19" s="442"/>
      <c r="F19" s="443"/>
      <c r="G19" s="443"/>
      <c r="H19" s="443"/>
      <c r="I19" s="444"/>
      <c r="J19" s="443"/>
      <c r="K19" s="443"/>
      <c r="L19" s="443"/>
      <c r="M19" s="444"/>
      <c r="N19" s="444"/>
      <c r="O19" s="444"/>
      <c r="P19" s="445"/>
      <c r="Q19" s="446"/>
      <c r="R19" s="447">
        <f t="shared" si="0"/>
        <v>0</v>
      </c>
      <c r="S19" s="447">
        <f t="shared" si="1"/>
        <v>0</v>
      </c>
      <c r="T19" s="447">
        <f t="shared" si="2"/>
        <v>0</v>
      </c>
      <c r="U19" s="448">
        <f t="shared" si="3"/>
        <v>0</v>
      </c>
      <c r="W19" s="437"/>
      <c r="X19" s="437"/>
    </row>
    <row r="20" spans="1:24" x14ac:dyDescent="0.3">
      <c r="A20" s="438" t="s">
        <v>62</v>
      </c>
      <c r="B20" s="439"/>
      <c r="C20" s="440"/>
      <c r="D20" s="441"/>
      <c r="E20" s="442"/>
      <c r="F20" s="443"/>
      <c r="G20" s="443"/>
      <c r="H20" s="443"/>
      <c r="I20" s="444"/>
      <c r="J20" s="443"/>
      <c r="K20" s="443"/>
      <c r="L20" s="443"/>
      <c r="M20" s="444"/>
      <c r="N20" s="444"/>
      <c r="O20" s="444"/>
      <c r="P20" s="445"/>
      <c r="Q20" s="446"/>
      <c r="R20" s="447">
        <f t="shared" si="0"/>
        <v>0</v>
      </c>
      <c r="S20" s="447">
        <f t="shared" si="1"/>
        <v>0</v>
      </c>
      <c r="T20" s="447">
        <f t="shared" si="2"/>
        <v>0</v>
      </c>
      <c r="U20" s="448">
        <f t="shared" si="3"/>
        <v>0</v>
      </c>
      <c r="W20" s="437"/>
      <c r="X20" s="437"/>
    </row>
    <row r="21" spans="1:24" x14ac:dyDescent="0.3">
      <c r="A21" s="438" t="s">
        <v>62</v>
      </c>
      <c r="B21" s="439"/>
      <c r="C21" s="440"/>
      <c r="D21" s="441"/>
      <c r="E21" s="442"/>
      <c r="F21" s="443"/>
      <c r="G21" s="443"/>
      <c r="H21" s="443"/>
      <c r="I21" s="444"/>
      <c r="J21" s="443"/>
      <c r="K21" s="443"/>
      <c r="L21" s="443"/>
      <c r="M21" s="444"/>
      <c r="N21" s="444"/>
      <c r="O21" s="444"/>
      <c r="P21" s="445"/>
      <c r="Q21" s="446"/>
      <c r="R21" s="447">
        <f t="shared" si="0"/>
        <v>0</v>
      </c>
      <c r="S21" s="447">
        <f t="shared" si="1"/>
        <v>0</v>
      </c>
      <c r="T21" s="447">
        <f t="shared" si="2"/>
        <v>0</v>
      </c>
      <c r="U21" s="448">
        <f t="shared" si="3"/>
        <v>0</v>
      </c>
      <c r="W21" s="437"/>
      <c r="X21" s="437"/>
    </row>
    <row r="22" spans="1:24" x14ac:dyDescent="0.3">
      <c r="A22" s="438" t="s">
        <v>62</v>
      </c>
      <c r="B22" s="439"/>
      <c r="C22" s="440"/>
      <c r="D22" s="441"/>
      <c r="E22" s="442"/>
      <c r="F22" s="443"/>
      <c r="G22" s="443"/>
      <c r="H22" s="443"/>
      <c r="I22" s="444"/>
      <c r="J22" s="443"/>
      <c r="K22" s="443"/>
      <c r="L22" s="443"/>
      <c r="M22" s="444"/>
      <c r="N22" s="444"/>
      <c r="O22" s="444"/>
      <c r="P22" s="445"/>
      <c r="Q22" s="446"/>
      <c r="R22" s="447">
        <f t="shared" si="0"/>
        <v>0</v>
      </c>
      <c r="S22" s="447">
        <f t="shared" si="1"/>
        <v>0</v>
      </c>
      <c r="T22" s="447">
        <f t="shared" si="2"/>
        <v>0</v>
      </c>
      <c r="U22" s="448">
        <f t="shared" si="3"/>
        <v>0</v>
      </c>
      <c r="W22" s="437"/>
      <c r="X22" s="437"/>
    </row>
    <row r="23" spans="1:24" x14ac:dyDescent="0.3">
      <c r="A23" s="438" t="s">
        <v>62</v>
      </c>
      <c r="B23" s="439"/>
      <c r="C23" s="440"/>
      <c r="D23" s="441"/>
      <c r="E23" s="442"/>
      <c r="F23" s="443"/>
      <c r="G23" s="443"/>
      <c r="H23" s="443"/>
      <c r="I23" s="444"/>
      <c r="J23" s="443"/>
      <c r="K23" s="443"/>
      <c r="L23" s="443"/>
      <c r="M23" s="444"/>
      <c r="N23" s="444"/>
      <c r="O23" s="444"/>
      <c r="P23" s="445"/>
      <c r="Q23" s="446"/>
      <c r="R23" s="447">
        <f t="shared" si="0"/>
        <v>0</v>
      </c>
      <c r="S23" s="447">
        <f t="shared" si="1"/>
        <v>0</v>
      </c>
      <c r="T23" s="447">
        <f t="shared" si="2"/>
        <v>0</v>
      </c>
      <c r="U23" s="448">
        <f t="shared" si="3"/>
        <v>0</v>
      </c>
      <c r="W23" s="437"/>
      <c r="X23" s="437"/>
    </row>
    <row r="24" spans="1:24" x14ac:dyDescent="0.3">
      <c r="A24" s="438" t="s">
        <v>62</v>
      </c>
      <c r="B24" s="439"/>
      <c r="C24" s="440"/>
      <c r="D24" s="441"/>
      <c r="E24" s="442"/>
      <c r="F24" s="443"/>
      <c r="G24" s="443"/>
      <c r="H24" s="443"/>
      <c r="I24" s="444"/>
      <c r="J24" s="443"/>
      <c r="K24" s="443"/>
      <c r="L24" s="443"/>
      <c r="M24" s="444"/>
      <c r="N24" s="444"/>
      <c r="O24" s="444"/>
      <c r="P24" s="445"/>
      <c r="Q24" s="446"/>
      <c r="R24" s="447">
        <f t="shared" si="0"/>
        <v>0</v>
      </c>
      <c r="S24" s="447">
        <f t="shared" si="1"/>
        <v>0</v>
      </c>
      <c r="T24" s="447">
        <f t="shared" si="2"/>
        <v>0</v>
      </c>
      <c r="U24" s="448">
        <f t="shared" si="3"/>
        <v>0</v>
      </c>
      <c r="W24" s="437"/>
      <c r="X24" s="437"/>
    </row>
    <row r="25" spans="1:24" x14ac:dyDescent="0.3">
      <c r="A25" s="438" t="s">
        <v>62</v>
      </c>
      <c r="B25" s="439"/>
      <c r="C25" s="440"/>
      <c r="D25" s="441"/>
      <c r="E25" s="442"/>
      <c r="F25" s="443"/>
      <c r="G25" s="443"/>
      <c r="H25" s="443"/>
      <c r="I25" s="444"/>
      <c r="J25" s="443"/>
      <c r="K25" s="443"/>
      <c r="L25" s="443"/>
      <c r="M25" s="444"/>
      <c r="N25" s="444"/>
      <c r="O25" s="444"/>
      <c r="P25" s="445"/>
      <c r="Q25" s="446"/>
      <c r="R25" s="447">
        <f t="shared" si="0"/>
        <v>0</v>
      </c>
      <c r="S25" s="447">
        <f t="shared" si="1"/>
        <v>0</v>
      </c>
      <c r="T25" s="447">
        <f t="shared" si="2"/>
        <v>0</v>
      </c>
      <c r="U25" s="448">
        <f t="shared" si="3"/>
        <v>0</v>
      </c>
      <c r="W25" s="437"/>
      <c r="X25" s="437"/>
    </row>
    <row r="26" spans="1:24" x14ac:dyDescent="0.3">
      <c r="A26" s="438" t="s">
        <v>62</v>
      </c>
      <c r="B26" s="439"/>
      <c r="C26" s="440"/>
      <c r="D26" s="441"/>
      <c r="E26" s="442"/>
      <c r="F26" s="443"/>
      <c r="G26" s="443"/>
      <c r="H26" s="443"/>
      <c r="I26" s="444"/>
      <c r="J26" s="443"/>
      <c r="K26" s="443"/>
      <c r="L26" s="443"/>
      <c r="M26" s="444"/>
      <c r="N26" s="444"/>
      <c r="O26" s="444"/>
      <c r="P26" s="445"/>
      <c r="Q26" s="446"/>
      <c r="R26" s="447">
        <f t="shared" si="0"/>
        <v>0</v>
      </c>
      <c r="S26" s="447">
        <f t="shared" si="1"/>
        <v>0</v>
      </c>
      <c r="T26" s="447">
        <f t="shared" si="2"/>
        <v>0</v>
      </c>
      <c r="U26" s="448">
        <f t="shared" si="3"/>
        <v>0</v>
      </c>
      <c r="W26" s="437"/>
      <c r="X26" s="437"/>
    </row>
    <row r="27" spans="1:24" x14ac:dyDescent="0.3">
      <c r="A27" s="438" t="s">
        <v>62</v>
      </c>
      <c r="B27" s="439"/>
      <c r="C27" s="440"/>
      <c r="D27" s="441"/>
      <c r="E27" s="442"/>
      <c r="F27" s="443"/>
      <c r="G27" s="443"/>
      <c r="H27" s="443"/>
      <c r="I27" s="444"/>
      <c r="J27" s="443"/>
      <c r="K27" s="443"/>
      <c r="L27" s="443"/>
      <c r="M27" s="444"/>
      <c r="N27" s="444"/>
      <c r="O27" s="444"/>
      <c r="P27" s="445"/>
      <c r="Q27" s="446"/>
      <c r="R27" s="447">
        <f t="shared" si="0"/>
        <v>0</v>
      </c>
      <c r="S27" s="447">
        <f t="shared" si="1"/>
        <v>0</v>
      </c>
      <c r="T27" s="447">
        <f t="shared" si="2"/>
        <v>0</v>
      </c>
      <c r="U27" s="448">
        <f t="shared" si="3"/>
        <v>0</v>
      </c>
      <c r="W27" s="437"/>
      <c r="X27" s="437"/>
    </row>
    <row r="28" spans="1:24" x14ac:dyDescent="0.3">
      <c r="A28" s="438" t="s">
        <v>62</v>
      </c>
      <c r="B28" s="439"/>
      <c r="C28" s="440"/>
      <c r="D28" s="441"/>
      <c r="E28" s="442"/>
      <c r="F28" s="443"/>
      <c r="G28" s="443"/>
      <c r="H28" s="443"/>
      <c r="I28" s="444"/>
      <c r="J28" s="443"/>
      <c r="K28" s="443"/>
      <c r="L28" s="443"/>
      <c r="M28" s="444"/>
      <c r="N28" s="444"/>
      <c r="O28" s="444"/>
      <c r="P28" s="445"/>
      <c r="Q28" s="446"/>
      <c r="R28" s="447">
        <f t="shared" si="0"/>
        <v>0</v>
      </c>
      <c r="S28" s="447">
        <f t="shared" si="1"/>
        <v>0</v>
      </c>
      <c r="T28" s="447">
        <f t="shared" si="2"/>
        <v>0</v>
      </c>
      <c r="U28" s="448">
        <f t="shared" si="3"/>
        <v>0</v>
      </c>
      <c r="W28" s="437"/>
      <c r="X28" s="437"/>
    </row>
    <row r="29" spans="1:24" x14ac:dyDescent="0.3">
      <c r="A29" s="438" t="s">
        <v>62</v>
      </c>
      <c r="B29" s="439"/>
      <c r="C29" s="440"/>
      <c r="D29" s="441"/>
      <c r="E29" s="442"/>
      <c r="F29" s="443"/>
      <c r="G29" s="443"/>
      <c r="H29" s="443"/>
      <c r="I29" s="444"/>
      <c r="J29" s="443"/>
      <c r="K29" s="443"/>
      <c r="L29" s="443"/>
      <c r="M29" s="444"/>
      <c r="N29" s="444"/>
      <c r="O29" s="444"/>
      <c r="P29" s="445"/>
      <c r="Q29" s="446"/>
      <c r="R29" s="447">
        <f t="shared" si="0"/>
        <v>0</v>
      </c>
      <c r="S29" s="447">
        <f t="shared" si="1"/>
        <v>0</v>
      </c>
      <c r="T29" s="447">
        <f t="shared" si="2"/>
        <v>0</v>
      </c>
      <c r="U29" s="448">
        <f t="shared" si="3"/>
        <v>0</v>
      </c>
      <c r="W29" s="437"/>
      <c r="X29" s="437"/>
    </row>
    <row r="30" spans="1:24" x14ac:dyDescent="0.3">
      <c r="A30" s="438" t="s">
        <v>62</v>
      </c>
      <c r="B30" s="439"/>
      <c r="C30" s="440"/>
      <c r="D30" s="441"/>
      <c r="E30" s="442"/>
      <c r="F30" s="443"/>
      <c r="G30" s="443"/>
      <c r="H30" s="443"/>
      <c r="I30" s="444"/>
      <c r="J30" s="443"/>
      <c r="K30" s="443"/>
      <c r="L30" s="443"/>
      <c r="M30" s="444"/>
      <c r="N30" s="444"/>
      <c r="O30" s="444"/>
      <c r="P30" s="445"/>
      <c r="Q30" s="446"/>
      <c r="R30" s="447">
        <f t="shared" si="0"/>
        <v>0</v>
      </c>
      <c r="S30" s="447">
        <f t="shared" si="1"/>
        <v>0</v>
      </c>
      <c r="T30" s="447">
        <f t="shared" si="2"/>
        <v>0</v>
      </c>
      <c r="U30" s="448">
        <f t="shared" si="3"/>
        <v>0</v>
      </c>
      <c r="W30" s="437"/>
      <c r="X30" s="437"/>
    </row>
    <row r="31" spans="1:24" x14ac:dyDescent="0.3">
      <c r="A31" s="438" t="s">
        <v>62</v>
      </c>
      <c r="B31" s="439"/>
      <c r="C31" s="440"/>
      <c r="D31" s="441"/>
      <c r="E31" s="442"/>
      <c r="F31" s="443"/>
      <c r="G31" s="443"/>
      <c r="H31" s="443"/>
      <c r="I31" s="444"/>
      <c r="J31" s="443"/>
      <c r="K31" s="443"/>
      <c r="L31" s="443"/>
      <c r="M31" s="444"/>
      <c r="N31" s="444"/>
      <c r="O31" s="444"/>
      <c r="P31" s="445"/>
      <c r="Q31" s="446"/>
      <c r="R31" s="447">
        <f t="shared" si="0"/>
        <v>0</v>
      </c>
      <c r="S31" s="447">
        <f t="shared" si="1"/>
        <v>0</v>
      </c>
      <c r="T31" s="447">
        <f t="shared" si="2"/>
        <v>0</v>
      </c>
      <c r="U31" s="448">
        <f t="shared" si="3"/>
        <v>0</v>
      </c>
      <c r="W31" s="437"/>
      <c r="X31" s="437"/>
    </row>
    <row r="32" spans="1:24" x14ac:dyDescent="0.3">
      <c r="A32" s="438" t="s">
        <v>62</v>
      </c>
      <c r="B32" s="439"/>
      <c r="C32" s="440"/>
      <c r="D32" s="441"/>
      <c r="E32" s="442"/>
      <c r="F32" s="443"/>
      <c r="G32" s="443"/>
      <c r="H32" s="443"/>
      <c r="I32" s="444"/>
      <c r="J32" s="443"/>
      <c r="K32" s="443"/>
      <c r="L32" s="443"/>
      <c r="M32" s="444"/>
      <c r="N32" s="444"/>
      <c r="O32" s="444"/>
      <c r="P32" s="445"/>
      <c r="Q32" s="446"/>
      <c r="R32" s="447">
        <f t="shared" si="0"/>
        <v>0</v>
      </c>
      <c r="S32" s="447">
        <f t="shared" si="1"/>
        <v>0</v>
      </c>
      <c r="T32" s="447">
        <f t="shared" si="2"/>
        <v>0</v>
      </c>
      <c r="U32" s="448">
        <f t="shared" si="3"/>
        <v>0</v>
      </c>
      <c r="W32" s="437"/>
      <c r="X32" s="437"/>
    </row>
    <row r="33" spans="1:24" x14ac:dyDescent="0.3">
      <c r="A33" s="438" t="s">
        <v>62</v>
      </c>
      <c r="B33" s="439"/>
      <c r="C33" s="440"/>
      <c r="D33" s="441"/>
      <c r="E33" s="442"/>
      <c r="F33" s="443"/>
      <c r="G33" s="443"/>
      <c r="H33" s="443"/>
      <c r="I33" s="444"/>
      <c r="J33" s="443"/>
      <c r="K33" s="443"/>
      <c r="L33" s="443"/>
      <c r="M33" s="444"/>
      <c r="N33" s="444"/>
      <c r="O33" s="444"/>
      <c r="P33" s="445"/>
      <c r="Q33" s="446"/>
      <c r="R33" s="447">
        <f t="shared" si="0"/>
        <v>0</v>
      </c>
      <c r="S33" s="447">
        <f t="shared" si="1"/>
        <v>0</v>
      </c>
      <c r="T33" s="447">
        <f t="shared" si="2"/>
        <v>0</v>
      </c>
      <c r="U33" s="448">
        <f t="shared" si="3"/>
        <v>0</v>
      </c>
      <c r="W33" s="437"/>
      <c r="X33" s="437"/>
    </row>
    <row r="34" spans="1:24" x14ac:dyDescent="0.3">
      <c r="A34" s="438" t="s">
        <v>62</v>
      </c>
      <c r="B34" s="439"/>
      <c r="C34" s="440"/>
      <c r="D34" s="441"/>
      <c r="E34" s="442"/>
      <c r="F34" s="443"/>
      <c r="G34" s="443"/>
      <c r="H34" s="443"/>
      <c r="I34" s="444"/>
      <c r="J34" s="443"/>
      <c r="K34" s="443"/>
      <c r="L34" s="443"/>
      <c r="M34" s="444"/>
      <c r="N34" s="444"/>
      <c r="O34" s="444"/>
      <c r="P34" s="445"/>
      <c r="Q34" s="446"/>
      <c r="R34" s="447">
        <f t="shared" si="0"/>
        <v>0</v>
      </c>
      <c r="S34" s="447">
        <f t="shared" si="1"/>
        <v>0</v>
      </c>
      <c r="T34" s="447">
        <f t="shared" si="2"/>
        <v>0</v>
      </c>
      <c r="U34" s="448">
        <f t="shared" si="3"/>
        <v>0</v>
      </c>
      <c r="W34" s="437"/>
      <c r="X34" s="437"/>
    </row>
    <row r="35" spans="1:24" x14ac:dyDescent="0.3">
      <c r="A35" s="438" t="s">
        <v>62</v>
      </c>
      <c r="B35" s="439"/>
      <c r="C35" s="440"/>
      <c r="D35" s="441"/>
      <c r="E35" s="442"/>
      <c r="F35" s="443"/>
      <c r="G35" s="443"/>
      <c r="H35" s="443"/>
      <c r="I35" s="444"/>
      <c r="J35" s="443"/>
      <c r="K35" s="443"/>
      <c r="L35" s="443"/>
      <c r="M35" s="444"/>
      <c r="N35" s="444"/>
      <c r="O35" s="444"/>
      <c r="P35" s="445"/>
      <c r="Q35" s="446"/>
      <c r="R35" s="447">
        <f t="shared" si="0"/>
        <v>0</v>
      </c>
      <c r="S35" s="447">
        <f t="shared" si="1"/>
        <v>0</v>
      </c>
      <c r="T35" s="447">
        <f t="shared" si="2"/>
        <v>0</v>
      </c>
      <c r="U35" s="448">
        <f t="shared" si="3"/>
        <v>0</v>
      </c>
      <c r="W35" s="437"/>
      <c r="X35" s="437"/>
    </row>
    <row r="36" spans="1:24" x14ac:dyDescent="0.3">
      <c r="A36" s="438" t="s">
        <v>62</v>
      </c>
      <c r="B36" s="439"/>
      <c r="C36" s="440"/>
      <c r="D36" s="441"/>
      <c r="E36" s="442"/>
      <c r="F36" s="443"/>
      <c r="G36" s="443"/>
      <c r="H36" s="443"/>
      <c r="I36" s="444"/>
      <c r="J36" s="443"/>
      <c r="K36" s="443"/>
      <c r="L36" s="443"/>
      <c r="M36" s="444"/>
      <c r="N36" s="444"/>
      <c r="O36" s="444"/>
      <c r="P36" s="445"/>
      <c r="Q36" s="446"/>
      <c r="R36" s="447">
        <f t="shared" si="0"/>
        <v>0</v>
      </c>
      <c r="S36" s="447">
        <f t="shared" si="1"/>
        <v>0</v>
      </c>
      <c r="T36" s="447">
        <f t="shared" si="2"/>
        <v>0</v>
      </c>
      <c r="U36" s="448">
        <f t="shared" si="3"/>
        <v>0</v>
      </c>
      <c r="W36" s="437"/>
      <c r="X36" s="437"/>
    </row>
    <row r="37" spans="1:24" x14ac:dyDescent="0.3">
      <c r="A37" s="438" t="s">
        <v>62</v>
      </c>
      <c r="B37" s="439"/>
      <c r="C37" s="440"/>
      <c r="D37" s="441"/>
      <c r="E37" s="442"/>
      <c r="F37" s="443"/>
      <c r="G37" s="443"/>
      <c r="H37" s="443"/>
      <c r="I37" s="444"/>
      <c r="J37" s="443"/>
      <c r="K37" s="443"/>
      <c r="L37" s="443"/>
      <c r="M37" s="444"/>
      <c r="N37" s="444"/>
      <c r="O37" s="444"/>
      <c r="P37" s="445"/>
      <c r="Q37" s="446"/>
      <c r="R37" s="447">
        <f t="shared" si="0"/>
        <v>0</v>
      </c>
      <c r="S37" s="447">
        <f t="shared" si="1"/>
        <v>0</v>
      </c>
      <c r="T37" s="447">
        <f t="shared" si="2"/>
        <v>0</v>
      </c>
      <c r="U37" s="448">
        <f t="shared" si="3"/>
        <v>0</v>
      </c>
      <c r="W37" s="437"/>
      <c r="X37" s="437"/>
    </row>
    <row r="38" spans="1:24" x14ac:dyDescent="0.3">
      <c r="A38" s="438" t="s">
        <v>62</v>
      </c>
      <c r="B38" s="439"/>
      <c r="C38" s="440"/>
      <c r="D38" s="441"/>
      <c r="E38" s="442"/>
      <c r="F38" s="443"/>
      <c r="G38" s="443"/>
      <c r="H38" s="443"/>
      <c r="I38" s="444"/>
      <c r="J38" s="443"/>
      <c r="K38" s="443"/>
      <c r="L38" s="443"/>
      <c r="M38" s="444"/>
      <c r="N38" s="444"/>
      <c r="O38" s="444"/>
      <c r="P38" s="445"/>
      <c r="Q38" s="446"/>
      <c r="R38" s="447">
        <f t="shared" si="0"/>
        <v>0</v>
      </c>
      <c r="S38" s="447">
        <f t="shared" si="1"/>
        <v>0</v>
      </c>
      <c r="T38" s="447">
        <f t="shared" si="2"/>
        <v>0</v>
      </c>
      <c r="U38" s="448">
        <f t="shared" si="3"/>
        <v>0</v>
      </c>
      <c r="W38" s="437"/>
      <c r="X38" s="437"/>
    </row>
    <row r="39" spans="1:24" x14ac:dyDescent="0.3">
      <c r="A39" s="438" t="s">
        <v>62</v>
      </c>
      <c r="B39" s="439"/>
      <c r="C39" s="440"/>
      <c r="D39" s="441"/>
      <c r="E39" s="442"/>
      <c r="F39" s="443"/>
      <c r="G39" s="443"/>
      <c r="H39" s="443"/>
      <c r="I39" s="444"/>
      <c r="J39" s="443"/>
      <c r="K39" s="443"/>
      <c r="L39" s="443"/>
      <c r="M39" s="444"/>
      <c r="N39" s="444"/>
      <c r="O39" s="444"/>
      <c r="P39" s="445"/>
      <c r="Q39" s="446"/>
      <c r="R39" s="447">
        <f t="shared" si="0"/>
        <v>0</v>
      </c>
      <c r="S39" s="447">
        <f t="shared" si="1"/>
        <v>0</v>
      </c>
      <c r="T39" s="447">
        <f t="shared" si="2"/>
        <v>0</v>
      </c>
      <c r="U39" s="448">
        <f t="shared" si="3"/>
        <v>0</v>
      </c>
      <c r="W39" s="437"/>
      <c r="X39" s="437"/>
    </row>
    <row r="40" spans="1:24" x14ac:dyDescent="0.3">
      <c r="A40" s="438" t="s">
        <v>62</v>
      </c>
      <c r="B40" s="439"/>
      <c r="C40" s="440"/>
      <c r="D40" s="441"/>
      <c r="E40" s="442"/>
      <c r="F40" s="443"/>
      <c r="G40" s="443"/>
      <c r="H40" s="443"/>
      <c r="I40" s="444"/>
      <c r="J40" s="443"/>
      <c r="K40" s="443"/>
      <c r="L40" s="443"/>
      <c r="M40" s="444"/>
      <c r="N40" s="444"/>
      <c r="O40" s="444"/>
      <c r="P40" s="445"/>
      <c r="Q40" s="446"/>
      <c r="R40" s="447">
        <f t="shared" si="0"/>
        <v>0</v>
      </c>
      <c r="S40" s="447">
        <f t="shared" si="1"/>
        <v>0</v>
      </c>
      <c r="T40" s="447">
        <f t="shared" si="2"/>
        <v>0</v>
      </c>
      <c r="U40" s="448">
        <f t="shared" si="3"/>
        <v>0</v>
      </c>
      <c r="W40" s="437"/>
      <c r="X40" s="437"/>
    </row>
    <row r="41" spans="1:24" x14ac:dyDescent="0.3">
      <c r="A41" s="438" t="s">
        <v>62</v>
      </c>
      <c r="B41" s="439"/>
      <c r="C41" s="440"/>
      <c r="D41" s="441"/>
      <c r="E41" s="442"/>
      <c r="F41" s="443"/>
      <c r="G41" s="443"/>
      <c r="H41" s="443"/>
      <c r="I41" s="444"/>
      <c r="J41" s="443"/>
      <c r="K41" s="443"/>
      <c r="L41" s="443"/>
      <c r="M41" s="444"/>
      <c r="N41" s="444"/>
      <c r="O41" s="444"/>
      <c r="P41" s="445"/>
      <c r="Q41" s="446"/>
      <c r="R41" s="447">
        <f t="shared" si="0"/>
        <v>0</v>
      </c>
      <c r="S41" s="447">
        <f t="shared" si="1"/>
        <v>0</v>
      </c>
      <c r="T41" s="447">
        <f t="shared" si="2"/>
        <v>0</v>
      </c>
      <c r="U41" s="448">
        <f t="shared" si="3"/>
        <v>0</v>
      </c>
      <c r="W41" s="437"/>
      <c r="X41" s="437"/>
    </row>
    <row r="42" spans="1:24" x14ac:dyDescent="0.3">
      <c r="A42" s="438" t="s">
        <v>62</v>
      </c>
      <c r="B42" s="439"/>
      <c r="C42" s="440"/>
      <c r="D42" s="441"/>
      <c r="E42" s="442"/>
      <c r="F42" s="443"/>
      <c r="G42" s="443"/>
      <c r="H42" s="443"/>
      <c r="I42" s="444"/>
      <c r="J42" s="443"/>
      <c r="K42" s="443"/>
      <c r="L42" s="443"/>
      <c r="M42" s="444"/>
      <c r="N42" s="444"/>
      <c r="O42" s="444"/>
      <c r="P42" s="445"/>
      <c r="Q42" s="446"/>
      <c r="R42" s="447">
        <f t="shared" si="0"/>
        <v>0</v>
      </c>
      <c r="S42" s="447">
        <f t="shared" si="1"/>
        <v>0</v>
      </c>
      <c r="T42" s="447">
        <f t="shared" si="2"/>
        <v>0</v>
      </c>
      <c r="U42" s="448">
        <f t="shared" si="3"/>
        <v>0</v>
      </c>
      <c r="W42" s="437"/>
      <c r="X42" s="437"/>
    </row>
    <row r="43" spans="1:24" x14ac:dyDescent="0.3">
      <c r="A43" s="438" t="s">
        <v>62</v>
      </c>
      <c r="B43" s="439"/>
      <c r="C43" s="440"/>
      <c r="D43" s="441"/>
      <c r="E43" s="442"/>
      <c r="F43" s="443"/>
      <c r="G43" s="443"/>
      <c r="H43" s="443"/>
      <c r="I43" s="444"/>
      <c r="J43" s="443"/>
      <c r="K43" s="443"/>
      <c r="L43" s="443"/>
      <c r="M43" s="444"/>
      <c r="N43" s="444"/>
      <c r="O43" s="444"/>
      <c r="P43" s="445"/>
      <c r="Q43" s="446"/>
      <c r="R43" s="447">
        <f t="shared" si="0"/>
        <v>0</v>
      </c>
      <c r="S43" s="447">
        <f t="shared" si="1"/>
        <v>0</v>
      </c>
      <c r="T43" s="447">
        <f t="shared" si="2"/>
        <v>0</v>
      </c>
      <c r="U43" s="448">
        <f t="shared" si="3"/>
        <v>0</v>
      </c>
      <c r="W43" s="437"/>
      <c r="X43" s="437"/>
    </row>
    <row r="44" spans="1:24" x14ac:dyDescent="0.3">
      <c r="A44" s="438" t="s">
        <v>62</v>
      </c>
      <c r="B44" s="439"/>
      <c r="C44" s="440"/>
      <c r="D44" s="441"/>
      <c r="E44" s="442"/>
      <c r="F44" s="443"/>
      <c r="G44" s="443"/>
      <c r="H44" s="443"/>
      <c r="I44" s="444"/>
      <c r="J44" s="443"/>
      <c r="K44" s="443"/>
      <c r="L44" s="443"/>
      <c r="M44" s="444"/>
      <c r="N44" s="444"/>
      <c r="O44" s="444"/>
      <c r="P44" s="445"/>
      <c r="Q44" s="446"/>
      <c r="R44" s="447">
        <f t="shared" si="0"/>
        <v>0</v>
      </c>
      <c r="S44" s="447">
        <f t="shared" si="1"/>
        <v>0</v>
      </c>
      <c r="T44" s="447">
        <f t="shared" si="2"/>
        <v>0</v>
      </c>
      <c r="U44" s="448">
        <f t="shared" si="3"/>
        <v>0</v>
      </c>
      <c r="W44" s="437"/>
      <c r="X44" s="437"/>
    </row>
    <row r="45" spans="1:24" x14ac:dyDescent="0.3">
      <c r="A45" s="438" t="s">
        <v>62</v>
      </c>
      <c r="B45" s="439"/>
      <c r="C45" s="440"/>
      <c r="D45" s="441"/>
      <c r="E45" s="442"/>
      <c r="F45" s="443"/>
      <c r="G45" s="443"/>
      <c r="H45" s="443"/>
      <c r="I45" s="444"/>
      <c r="J45" s="443"/>
      <c r="K45" s="443"/>
      <c r="L45" s="443"/>
      <c r="M45" s="444"/>
      <c r="N45" s="444"/>
      <c r="O45" s="444"/>
      <c r="P45" s="445"/>
      <c r="Q45" s="446"/>
      <c r="R45" s="447">
        <f t="shared" si="0"/>
        <v>0</v>
      </c>
      <c r="S45" s="447">
        <f t="shared" si="1"/>
        <v>0</v>
      </c>
      <c r="T45" s="447">
        <f t="shared" si="2"/>
        <v>0</v>
      </c>
      <c r="U45" s="448">
        <f t="shared" si="3"/>
        <v>0</v>
      </c>
      <c r="W45" s="437"/>
      <c r="X45" s="437"/>
    </row>
    <row r="46" spans="1:24" x14ac:dyDescent="0.3">
      <c r="A46" s="438" t="s">
        <v>62</v>
      </c>
      <c r="B46" s="439"/>
      <c r="C46" s="440"/>
      <c r="D46" s="441"/>
      <c r="E46" s="442"/>
      <c r="F46" s="443"/>
      <c r="G46" s="443"/>
      <c r="H46" s="443"/>
      <c r="I46" s="444"/>
      <c r="J46" s="443"/>
      <c r="K46" s="443"/>
      <c r="L46" s="443"/>
      <c r="M46" s="444"/>
      <c r="N46" s="444"/>
      <c r="O46" s="444"/>
      <c r="P46" s="445"/>
      <c r="Q46" s="446"/>
      <c r="R46" s="447">
        <f t="shared" si="0"/>
        <v>0</v>
      </c>
      <c r="S46" s="447">
        <f t="shared" si="1"/>
        <v>0</v>
      </c>
      <c r="T46" s="447">
        <f t="shared" si="2"/>
        <v>0</v>
      </c>
      <c r="U46" s="448">
        <f t="shared" si="3"/>
        <v>0</v>
      </c>
      <c r="W46" s="437"/>
      <c r="X46" s="437"/>
    </row>
    <row r="47" spans="1:24" x14ac:dyDescent="0.3">
      <c r="A47" s="438" t="s">
        <v>62</v>
      </c>
      <c r="B47" s="439"/>
      <c r="C47" s="440"/>
      <c r="D47" s="441"/>
      <c r="E47" s="442"/>
      <c r="F47" s="443"/>
      <c r="G47" s="443"/>
      <c r="H47" s="443"/>
      <c r="I47" s="444"/>
      <c r="J47" s="443"/>
      <c r="K47" s="443"/>
      <c r="L47" s="443"/>
      <c r="M47" s="444"/>
      <c r="N47" s="444"/>
      <c r="O47" s="444"/>
      <c r="P47" s="445"/>
      <c r="Q47" s="446"/>
      <c r="R47" s="447">
        <f t="shared" si="0"/>
        <v>0</v>
      </c>
      <c r="S47" s="447">
        <f t="shared" si="1"/>
        <v>0</v>
      </c>
      <c r="T47" s="447">
        <f t="shared" si="2"/>
        <v>0</v>
      </c>
      <c r="U47" s="448">
        <f t="shared" si="3"/>
        <v>0</v>
      </c>
      <c r="W47" s="437"/>
      <c r="X47" s="437"/>
    </row>
    <row r="48" spans="1:24" x14ac:dyDescent="0.3">
      <c r="A48" s="438" t="s">
        <v>62</v>
      </c>
      <c r="B48" s="439"/>
      <c r="C48" s="440"/>
      <c r="D48" s="441"/>
      <c r="E48" s="442"/>
      <c r="F48" s="443"/>
      <c r="G48" s="443"/>
      <c r="H48" s="443"/>
      <c r="I48" s="444"/>
      <c r="J48" s="443"/>
      <c r="K48" s="443"/>
      <c r="L48" s="443"/>
      <c r="M48" s="444"/>
      <c r="N48" s="444"/>
      <c r="O48" s="444"/>
      <c r="P48" s="445"/>
      <c r="Q48" s="446"/>
      <c r="R48" s="447">
        <f t="shared" si="0"/>
        <v>0</v>
      </c>
      <c r="S48" s="447">
        <f t="shared" si="1"/>
        <v>0</v>
      </c>
      <c r="T48" s="447">
        <f t="shared" si="2"/>
        <v>0</v>
      </c>
      <c r="U48" s="448">
        <f t="shared" si="3"/>
        <v>0</v>
      </c>
      <c r="W48" s="437"/>
      <c r="X48" s="437"/>
    </row>
    <row r="49" spans="1:24" x14ac:dyDescent="0.3">
      <c r="A49" s="438" t="s">
        <v>62</v>
      </c>
      <c r="B49" s="439"/>
      <c r="C49" s="440"/>
      <c r="D49" s="441"/>
      <c r="E49" s="442"/>
      <c r="F49" s="443"/>
      <c r="G49" s="443"/>
      <c r="H49" s="443"/>
      <c r="I49" s="444"/>
      <c r="J49" s="443"/>
      <c r="K49" s="443"/>
      <c r="L49" s="443"/>
      <c r="M49" s="444"/>
      <c r="N49" s="444"/>
      <c r="O49" s="444"/>
      <c r="P49" s="445"/>
      <c r="Q49" s="446"/>
      <c r="R49" s="447">
        <f t="shared" si="0"/>
        <v>0</v>
      </c>
      <c r="S49" s="447">
        <f t="shared" si="1"/>
        <v>0</v>
      </c>
      <c r="T49" s="447">
        <f t="shared" si="2"/>
        <v>0</v>
      </c>
      <c r="U49" s="448">
        <f t="shared" si="3"/>
        <v>0</v>
      </c>
      <c r="W49" s="437"/>
      <c r="X49" s="437"/>
    </row>
    <row r="50" spans="1:24" x14ac:dyDescent="0.3">
      <c r="A50" s="438" t="s">
        <v>62</v>
      </c>
      <c r="B50" s="439"/>
      <c r="C50" s="439"/>
      <c r="D50" s="441"/>
      <c r="E50" s="442"/>
      <c r="F50" s="443"/>
      <c r="G50" s="443"/>
      <c r="H50" s="443"/>
      <c r="I50" s="444"/>
      <c r="J50" s="443"/>
      <c r="K50" s="443"/>
      <c r="L50" s="443"/>
      <c r="M50" s="444"/>
      <c r="N50" s="444"/>
      <c r="O50" s="444"/>
      <c r="P50" s="445"/>
      <c r="Q50" s="446"/>
      <c r="R50" s="447">
        <f t="shared" ref="R50" si="4">F50*J50</f>
        <v>0</v>
      </c>
      <c r="S50" s="447">
        <f t="shared" ref="S50" si="5">G50*K50</f>
        <v>0</v>
      </c>
      <c r="T50" s="447">
        <f t="shared" ref="T50" si="6">H50*L50</f>
        <v>0</v>
      </c>
      <c r="U50" s="448">
        <f t="shared" ref="U50" si="7">R50+S50+T50</f>
        <v>0</v>
      </c>
      <c r="W50" s="437"/>
      <c r="X50" s="437"/>
    </row>
    <row r="51" spans="1:24" x14ac:dyDescent="0.3">
      <c r="A51" s="438"/>
      <c r="B51" s="449"/>
      <c r="C51" s="450"/>
      <c r="D51" s="450"/>
      <c r="E51" s="450"/>
      <c r="F51" s="451"/>
      <c r="G51" s="451"/>
      <c r="H51" s="451"/>
      <c r="I51" s="451"/>
      <c r="J51" s="451"/>
      <c r="K51" s="451"/>
      <c r="L51" s="451"/>
      <c r="M51" s="451"/>
      <c r="N51" s="451"/>
      <c r="O51" s="451"/>
      <c r="P51" s="450"/>
      <c r="Q51" s="451"/>
      <c r="R51" s="451"/>
      <c r="S51" s="451"/>
      <c r="T51" s="451"/>
      <c r="U51" s="452"/>
    </row>
    <row r="52" spans="1:24" ht="15.75" thickBot="1" x14ac:dyDescent="0.35">
      <c r="A52" s="438"/>
      <c r="B52" s="453"/>
      <c r="C52" s="453"/>
      <c r="D52" s="453"/>
      <c r="E52" s="453"/>
      <c r="F52" s="454"/>
      <c r="G52" s="454"/>
      <c r="H52" s="454"/>
      <c r="I52" s="454"/>
      <c r="J52" s="454"/>
      <c r="K52" s="454"/>
      <c r="L52" s="454"/>
      <c r="M52" s="454"/>
      <c r="N52" s="454"/>
      <c r="O52" s="454"/>
      <c r="P52" s="453"/>
      <c r="Q52" s="454"/>
      <c r="R52" s="455">
        <f>SUM(R11:R50)</f>
        <v>0</v>
      </c>
      <c r="S52" s="455">
        <f t="shared" ref="S52:U52" si="8">SUM(S11:S50)</f>
        <v>0</v>
      </c>
      <c r="T52" s="455">
        <f t="shared" si="8"/>
        <v>0</v>
      </c>
      <c r="U52" s="456">
        <f t="shared" si="8"/>
        <v>0</v>
      </c>
      <c r="W52" s="457"/>
    </row>
    <row r="53" spans="1:24" ht="15.75" thickTop="1" x14ac:dyDescent="0.3">
      <c r="A53" s="438"/>
      <c r="B53" s="450"/>
      <c r="C53" s="450"/>
      <c r="D53" s="450"/>
      <c r="E53" s="450"/>
      <c r="F53" s="450"/>
      <c r="G53" s="450"/>
      <c r="H53" s="450"/>
      <c r="I53" s="450"/>
      <c r="J53" s="450"/>
      <c r="K53" s="450"/>
      <c r="L53" s="450"/>
      <c r="M53" s="450"/>
      <c r="N53" s="450"/>
      <c r="O53" s="450"/>
      <c r="P53" s="450"/>
      <c r="Q53" s="450"/>
      <c r="R53" s="450"/>
      <c r="S53" s="450"/>
      <c r="T53" s="450"/>
      <c r="U53" s="458"/>
    </row>
    <row r="54" spans="1:24" x14ac:dyDescent="0.3">
      <c r="A54" s="438"/>
      <c r="B54" s="450"/>
      <c r="C54" s="450"/>
      <c r="D54" s="450"/>
      <c r="E54" s="450"/>
      <c r="F54" s="450"/>
      <c r="G54" s="450"/>
      <c r="H54" s="450"/>
      <c r="I54" s="450"/>
      <c r="J54" s="450"/>
      <c r="K54" s="450"/>
      <c r="L54" s="450"/>
      <c r="M54" s="450"/>
      <c r="N54" s="450"/>
      <c r="O54" s="450"/>
      <c r="Q54" s="450"/>
      <c r="S54" s="453"/>
      <c r="T54" s="459" t="s">
        <v>190</v>
      </c>
      <c r="U54" s="460">
        <f>U52/1000</f>
        <v>0</v>
      </c>
    </row>
    <row r="55" spans="1:24" x14ac:dyDescent="0.3">
      <c r="A55" s="438"/>
      <c r="B55" s="450"/>
      <c r="C55" s="450"/>
      <c r="D55" s="450"/>
      <c r="E55" s="450"/>
      <c r="F55" s="450"/>
      <c r="G55" s="450"/>
      <c r="H55" s="450"/>
      <c r="I55" s="450"/>
      <c r="J55" s="450"/>
      <c r="K55" s="450"/>
      <c r="L55" s="450"/>
      <c r="M55" s="450"/>
      <c r="N55" s="450"/>
      <c r="O55" s="450"/>
      <c r="P55" s="450"/>
      <c r="Q55" s="450"/>
      <c r="R55" s="450"/>
      <c r="S55" s="450"/>
      <c r="T55" s="450"/>
      <c r="U55" s="461"/>
    </row>
    <row r="56" spans="1:24" ht="15.75" thickBot="1" x14ac:dyDescent="0.35">
      <c r="A56" s="438"/>
      <c r="B56" s="450"/>
      <c r="C56" s="450"/>
      <c r="D56" s="450"/>
      <c r="E56" s="450"/>
      <c r="F56" s="450"/>
      <c r="G56" s="450"/>
      <c r="H56" s="450"/>
      <c r="I56" s="450"/>
      <c r="J56" s="450"/>
      <c r="K56" s="450"/>
      <c r="L56" s="450"/>
      <c r="M56" s="450"/>
      <c r="N56" s="450"/>
      <c r="O56" s="450"/>
      <c r="P56" s="462"/>
      <c r="Q56" s="462"/>
      <c r="R56" s="623" t="s">
        <v>191</v>
      </c>
      <c r="S56" s="624"/>
      <c r="T56" s="624"/>
      <c r="U56" s="463">
        <f>U54</f>
        <v>0</v>
      </c>
    </row>
    <row r="57" spans="1:24" ht="15.75" thickTop="1" x14ac:dyDescent="0.3">
      <c r="A57" s="438"/>
      <c r="B57" s="450"/>
      <c r="C57" s="450"/>
      <c r="D57" s="450"/>
      <c r="E57" s="450"/>
      <c r="F57" s="450"/>
      <c r="G57" s="450"/>
      <c r="H57" s="450"/>
      <c r="I57" s="450"/>
      <c r="J57" s="450"/>
      <c r="K57" s="450"/>
      <c r="L57" s="450"/>
      <c r="M57" s="450"/>
      <c r="N57" s="450"/>
      <c r="O57" s="450"/>
      <c r="P57" s="462"/>
      <c r="Q57" s="462"/>
      <c r="R57" s="464"/>
      <c r="S57" s="465"/>
      <c r="T57" s="465"/>
      <c r="U57" s="466"/>
    </row>
    <row r="58" spans="1:24" x14ac:dyDescent="0.3">
      <c r="A58" s="438"/>
      <c r="B58" s="450"/>
      <c r="C58" s="450"/>
      <c r="D58" s="450"/>
      <c r="E58" s="450"/>
      <c r="F58" s="450"/>
      <c r="G58" s="450"/>
      <c r="H58" s="450"/>
      <c r="I58" s="450"/>
      <c r="J58" s="450"/>
      <c r="K58" s="450"/>
      <c r="L58" s="450"/>
      <c r="M58" s="450"/>
      <c r="N58" s="450"/>
      <c r="O58" s="450"/>
      <c r="P58" s="462"/>
      <c r="Q58" s="462"/>
      <c r="R58" s="467"/>
      <c r="S58" s="467"/>
      <c r="T58" s="467"/>
      <c r="U58" s="466"/>
      <c r="W58" s="468"/>
    </row>
    <row r="59" spans="1:24" x14ac:dyDescent="0.3">
      <c r="A59" s="438"/>
      <c r="B59" s="469"/>
      <c r="C59" s="469"/>
      <c r="D59" s="469"/>
      <c r="E59" s="469"/>
      <c r="F59" s="469"/>
      <c r="G59" s="469"/>
      <c r="H59" s="469"/>
      <c r="I59" s="469"/>
      <c r="J59" s="469"/>
      <c r="K59" s="469"/>
      <c r="L59" s="469"/>
      <c r="M59" s="469"/>
      <c r="N59" s="469"/>
      <c r="O59" s="469"/>
      <c r="P59" s="469"/>
      <c r="Q59" s="469"/>
      <c r="R59" s="469"/>
      <c r="S59" s="469"/>
      <c r="T59" s="469"/>
      <c r="U59" s="461"/>
      <c r="W59" s="470"/>
    </row>
    <row r="60" spans="1:24" ht="15.75" thickBot="1" x14ac:dyDescent="0.35">
      <c r="A60" s="471"/>
      <c r="B60" s="472"/>
      <c r="C60" s="473"/>
      <c r="D60" s="473"/>
      <c r="E60" s="473"/>
      <c r="F60" s="474"/>
      <c r="G60" s="474"/>
      <c r="H60" s="474"/>
      <c r="I60" s="474"/>
      <c r="J60" s="474"/>
      <c r="K60" s="474"/>
      <c r="L60" s="474"/>
      <c r="M60" s="474"/>
      <c r="N60" s="474"/>
      <c r="O60" s="474"/>
      <c r="P60" s="473"/>
      <c r="Q60" s="474"/>
      <c r="R60" s="474"/>
      <c r="S60" s="474"/>
      <c r="T60" s="474"/>
      <c r="U60" s="475"/>
    </row>
    <row r="61" spans="1:24" x14ac:dyDescent="0.3">
      <c r="A61" s="476"/>
      <c r="B61" s="476"/>
      <c r="C61" s="476"/>
      <c r="D61" s="476"/>
      <c r="E61" s="476"/>
      <c r="F61" s="477"/>
      <c r="G61" s="477"/>
      <c r="H61" s="477"/>
      <c r="I61" s="477"/>
      <c r="J61" s="477"/>
      <c r="K61" s="477"/>
      <c r="L61" s="477"/>
      <c r="M61" s="477"/>
      <c r="N61" s="477"/>
      <c r="O61" s="477"/>
      <c r="P61" s="476"/>
      <c r="Q61" s="477"/>
    </row>
    <row r="62" spans="1:24" x14ac:dyDescent="0.3">
      <c r="R62" s="478"/>
      <c r="S62" s="478"/>
      <c r="T62" s="478"/>
      <c r="W62" s="470"/>
    </row>
    <row r="65" spans="19:19" x14ac:dyDescent="0.3">
      <c r="S65" s="479"/>
    </row>
  </sheetData>
  <mergeCells count="18">
    <mergeCell ref="A10:U10"/>
    <mergeCell ref="A7:A9"/>
    <mergeCell ref="B8:B9"/>
    <mergeCell ref="D8:D9"/>
    <mergeCell ref="R56:T56"/>
    <mergeCell ref="N8:N9"/>
    <mergeCell ref="P8:P9"/>
    <mergeCell ref="B7:P7"/>
    <mergeCell ref="A1:T1"/>
    <mergeCell ref="A2:Q2"/>
    <mergeCell ref="A3:T3"/>
    <mergeCell ref="A4:T4"/>
    <mergeCell ref="A5:T5"/>
    <mergeCell ref="A6:P6"/>
    <mergeCell ref="R6:U6"/>
    <mergeCell ref="F8:H8"/>
    <mergeCell ref="J8:L8"/>
    <mergeCell ref="R8:U8"/>
  </mergeCells>
  <printOptions horizontalCentered="1"/>
  <pageMargins left="0.78740157480314965" right="0.39370078740157483" top="0.39370078740157483" bottom="0.39370078740157483" header="0.31496062992125984" footer="0.31496062992125984"/>
  <pageSetup scale="5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F62"/>
  <sheetViews>
    <sheetView zoomScale="80" zoomScaleNormal="80" workbookViewId="0">
      <selection sqref="A1:T1"/>
    </sheetView>
  </sheetViews>
  <sheetFormatPr baseColWidth="10" defaultColWidth="11.42578125" defaultRowHeight="15" x14ac:dyDescent="0.3"/>
  <cols>
    <col min="1" max="1" width="20" style="13" customWidth="1"/>
    <col min="2" max="2" width="34.5703125" style="13" customWidth="1"/>
    <col min="3" max="3" width="1" style="13" customWidth="1"/>
    <col min="4" max="4" width="14.7109375" style="13" customWidth="1"/>
    <col min="5" max="5" width="1" style="13" customWidth="1"/>
    <col min="6" max="8" width="11.42578125" style="13" customWidth="1"/>
    <col min="9" max="9" width="1" style="13" customWidth="1"/>
    <col min="10" max="12" width="11.42578125" style="13" customWidth="1"/>
    <col min="13" max="13" width="1" style="13" customWidth="1"/>
    <col min="14" max="14" width="19.42578125" style="13" customWidth="1"/>
    <col min="15" max="15" width="1" style="13" customWidth="1"/>
    <col min="16" max="16" width="16.85546875" style="13" customWidth="1"/>
    <col min="17" max="17" width="1" style="13" customWidth="1"/>
    <col min="18" max="18" width="12.7109375" style="13" customWidth="1"/>
    <col min="19" max="19" width="13" style="13" customWidth="1"/>
    <col min="20" max="20" width="13.140625" style="13" customWidth="1"/>
    <col min="21" max="21" width="13.85546875" style="13" bestFit="1" customWidth="1"/>
    <col min="22" max="23" width="11.42578125" style="13"/>
    <col min="24" max="24" width="6.140625" style="13" customWidth="1"/>
    <col min="25" max="25" width="7.85546875" style="13" customWidth="1"/>
    <col min="26" max="16384" width="11.42578125" style="13"/>
  </cols>
  <sheetData>
    <row r="1" spans="1:21" ht="18.75" customHeight="1" x14ac:dyDescent="0.3">
      <c r="A1" s="639" t="s">
        <v>0</v>
      </c>
      <c r="B1" s="639"/>
      <c r="C1" s="639"/>
      <c r="D1" s="639"/>
      <c r="E1" s="639"/>
      <c r="F1" s="639"/>
      <c r="G1" s="639"/>
      <c r="H1" s="639"/>
      <c r="I1" s="639"/>
      <c r="J1" s="639"/>
      <c r="K1" s="639"/>
      <c r="L1" s="639"/>
      <c r="M1" s="639"/>
      <c r="N1" s="639"/>
      <c r="O1" s="639"/>
      <c r="P1" s="639"/>
      <c r="Q1" s="639"/>
      <c r="R1" s="639"/>
      <c r="S1" s="639"/>
      <c r="T1" s="639"/>
      <c r="U1" s="327"/>
    </row>
    <row r="2" spans="1:21" ht="12" customHeight="1" x14ac:dyDescent="0.3">
      <c r="A2" s="640" t="s">
        <v>83</v>
      </c>
      <c r="B2" s="641"/>
      <c r="C2" s="641"/>
      <c r="D2" s="641"/>
      <c r="E2" s="641"/>
      <c r="F2" s="641"/>
      <c r="G2" s="641"/>
      <c r="H2" s="641"/>
      <c r="I2" s="641"/>
      <c r="J2" s="641"/>
      <c r="K2" s="641"/>
      <c r="L2" s="641"/>
      <c r="M2" s="641"/>
      <c r="N2" s="641"/>
      <c r="O2" s="641"/>
      <c r="P2" s="641"/>
      <c r="Q2" s="641"/>
      <c r="R2" s="327"/>
      <c r="S2" s="327"/>
      <c r="T2" s="327"/>
      <c r="U2" s="327"/>
    </row>
    <row r="3" spans="1:21" ht="14.25" customHeight="1" x14ac:dyDescent="0.3">
      <c r="A3" s="642" t="s">
        <v>189</v>
      </c>
      <c r="B3" s="641"/>
      <c r="C3" s="641"/>
      <c r="D3" s="641"/>
      <c r="E3" s="641"/>
      <c r="F3" s="641"/>
      <c r="G3" s="641"/>
      <c r="H3" s="641"/>
      <c r="I3" s="641"/>
      <c r="J3" s="641"/>
      <c r="K3" s="641"/>
      <c r="L3" s="641"/>
      <c r="M3" s="641"/>
      <c r="N3" s="641"/>
      <c r="O3" s="641"/>
      <c r="P3" s="641"/>
      <c r="Q3" s="641"/>
      <c r="R3" s="641"/>
      <c r="S3" s="641"/>
      <c r="T3" s="641"/>
      <c r="U3" s="328"/>
    </row>
    <row r="4" spans="1:21" ht="13.5" customHeight="1" x14ac:dyDescent="0.3">
      <c r="A4" s="643" t="s">
        <v>1</v>
      </c>
      <c r="B4" s="644"/>
      <c r="C4" s="644"/>
      <c r="D4" s="644"/>
      <c r="E4" s="644"/>
      <c r="F4" s="644"/>
      <c r="G4" s="644"/>
      <c r="H4" s="644"/>
      <c r="I4" s="644"/>
      <c r="J4" s="644"/>
      <c r="K4" s="644"/>
      <c r="L4" s="644"/>
      <c r="M4" s="644"/>
      <c r="N4" s="644"/>
      <c r="O4" s="644"/>
      <c r="P4" s="644"/>
      <c r="Q4" s="644"/>
      <c r="R4" s="644"/>
      <c r="S4" s="644"/>
      <c r="T4" s="644"/>
      <c r="U4" s="329"/>
    </row>
    <row r="5" spans="1:21" ht="14.25" customHeight="1" x14ac:dyDescent="0.3">
      <c r="A5" s="645" t="s">
        <v>262</v>
      </c>
      <c r="B5" s="644"/>
      <c r="C5" s="644"/>
      <c r="D5" s="644"/>
      <c r="E5" s="644"/>
      <c r="F5" s="644"/>
      <c r="G5" s="644"/>
      <c r="H5" s="644"/>
      <c r="I5" s="644"/>
      <c r="J5" s="644"/>
      <c r="K5" s="644"/>
      <c r="L5" s="644"/>
      <c r="M5" s="644"/>
      <c r="N5" s="644"/>
      <c r="O5" s="644"/>
      <c r="P5" s="644"/>
      <c r="Q5" s="644"/>
      <c r="R5" s="644"/>
      <c r="S5" s="644"/>
      <c r="T5" s="644"/>
      <c r="U5" s="329"/>
    </row>
    <row r="6" spans="1:21" ht="21.75" x14ac:dyDescent="0.3">
      <c r="A6" s="635" t="s">
        <v>79</v>
      </c>
      <c r="B6" s="635"/>
      <c r="C6" s="635"/>
      <c r="D6" s="635"/>
      <c r="E6" s="635"/>
      <c r="F6" s="635"/>
      <c r="G6" s="635"/>
      <c r="H6" s="635"/>
      <c r="I6" s="635"/>
      <c r="J6" s="635"/>
      <c r="K6" s="635"/>
      <c r="L6" s="635"/>
      <c r="M6" s="635"/>
      <c r="N6" s="635"/>
      <c r="O6" s="635"/>
      <c r="P6" s="635"/>
      <c r="Q6" s="181"/>
      <c r="R6" s="636" t="s">
        <v>186</v>
      </c>
      <c r="S6" s="637"/>
      <c r="T6" s="637"/>
      <c r="U6" s="638"/>
    </row>
    <row r="7" spans="1:21" ht="30" customHeight="1" x14ac:dyDescent="0.3">
      <c r="A7" s="630" t="s">
        <v>2</v>
      </c>
      <c r="B7" s="631" t="s">
        <v>3</v>
      </c>
      <c r="C7" s="631"/>
      <c r="D7" s="631"/>
      <c r="E7" s="631"/>
      <c r="F7" s="631"/>
      <c r="G7" s="631"/>
      <c r="H7" s="631"/>
      <c r="I7" s="631"/>
      <c r="J7" s="631"/>
      <c r="K7" s="631"/>
      <c r="L7" s="631"/>
      <c r="M7" s="631"/>
      <c r="N7" s="631"/>
      <c r="O7" s="631"/>
      <c r="P7" s="631"/>
      <c r="Q7" s="133"/>
      <c r="R7" s="632"/>
      <c r="S7" s="633"/>
      <c r="T7" s="633"/>
      <c r="U7" s="634"/>
    </row>
    <row r="8" spans="1:21" ht="25.5" customHeight="1" x14ac:dyDescent="0.3">
      <c r="A8" s="630"/>
      <c r="B8" s="630" t="s">
        <v>84</v>
      </c>
      <c r="C8" s="137"/>
      <c r="D8" s="630" t="s">
        <v>4</v>
      </c>
      <c r="E8" s="139"/>
      <c r="F8" s="630" t="s">
        <v>5</v>
      </c>
      <c r="G8" s="630"/>
      <c r="H8" s="630"/>
      <c r="I8" s="137"/>
      <c r="J8" s="630" t="s">
        <v>85</v>
      </c>
      <c r="K8" s="630"/>
      <c r="L8" s="630"/>
      <c r="M8" s="139"/>
      <c r="N8" s="630" t="s">
        <v>6</v>
      </c>
      <c r="O8" s="139"/>
      <c r="P8" s="630" t="s">
        <v>7</v>
      </c>
      <c r="Q8" s="139"/>
      <c r="R8" s="630" t="s">
        <v>8</v>
      </c>
      <c r="S8" s="630"/>
      <c r="T8" s="630"/>
      <c r="U8" s="630"/>
    </row>
    <row r="9" spans="1:21" ht="39" customHeight="1" x14ac:dyDescent="0.3">
      <c r="A9" s="630"/>
      <c r="B9" s="630"/>
      <c r="C9" s="141"/>
      <c r="D9" s="630"/>
      <c r="E9" s="142"/>
      <c r="F9" s="143" t="s">
        <v>49</v>
      </c>
      <c r="G9" s="143" t="s">
        <v>54</v>
      </c>
      <c r="H9" s="143" t="s">
        <v>50</v>
      </c>
      <c r="I9" s="141"/>
      <c r="J9" s="143" t="s">
        <v>49</v>
      </c>
      <c r="K9" s="143" t="s">
        <v>54</v>
      </c>
      <c r="L9" s="143" t="s">
        <v>50</v>
      </c>
      <c r="M9" s="142"/>
      <c r="N9" s="630"/>
      <c r="O9" s="142"/>
      <c r="P9" s="630"/>
      <c r="Q9" s="142"/>
      <c r="R9" s="143" t="s">
        <v>49</v>
      </c>
      <c r="S9" s="143" t="s">
        <v>54</v>
      </c>
      <c r="T9" s="143" t="s">
        <v>50</v>
      </c>
      <c r="U9" s="184" t="s">
        <v>266</v>
      </c>
    </row>
    <row r="10" spans="1:21" ht="15.75" thickBot="1" x14ac:dyDescent="0.35">
      <c r="A10" s="308"/>
    </row>
    <row r="11" spans="1:21" ht="30" customHeight="1" x14ac:dyDescent="0.3">
      <c r="A11" s="307" t="str">
        <f>VLOOKUP('Hoja de trabajo'!$A$2,Hoja1!$B$1:$C$36,2,FALSE)</f>
        <v>Elegir Institución en Hoja de trabajo</v>
      </c>
      <c r="B11" s="347"/>
      <c r="C11" s="347"/>
      <c r="D11" s="348"/>
      <c r="E11" s="349"/>
      <c r="F11" s="350"/>
      <c r="G11" s="350"/>
      <c r="H11" s="350"/>
      <c r="I11" s="351"/>
      <c r="J11" s="350"/>
      <c r="K11" s="350"/>
      <c r="L11" s="350"/>
      <c r="M11" s="351"/>
      <c r="N11" s="352"/>
      <c r="O11" s="351"/>
      <c r="P11" s="148"/>
      <c r="Q11" s="355"/>
      <c r="R11" s="351">
        <f t="shared" ref="R11" si="0">F11*J11</f>
        <v>0</v>
      </c>
      <c r="S11" s="351">
        <f t="shared" ref="S11" si="1">G11*K11</f>
        <v>0</v>
      </c>
      <c r="T11" s="351">
        <f t="shared" ref="T11" si="2">H11*L11</f>
        <v>0</v>
      </c>
      <c r="U11" s="354">
        <f>R11+S11+T11</f>
        <v>0</v>
      </c>
    </row>
    <row r="12" spans="1:21" x14ac:dyDescent="0.3">
      <c r="A12" s="149" t="s">
        <v>62</v>
      </c>
      <c r="B12" s="150"/>
      <c r="C12" s="151"/>
      <c r="D12" s="152"/>
      <c r="E12" s="153"/>
      <c r="F12" s="154"/>
      <c r="G12" s="154"/>
      <c r="H12" s="154"/>
      <c r="I12" s="155"/>
      <c r="J12" s="154"/>
      <c r="K12" s="154"/>
      <c r="L12" s="154"/>
      <c r="M12" s="155"/>
      <c r="N12" s="155"/>
      <c r="O12" s="155"/>
      <c r="P12" s="156"/>
      <c r="Q12" s="188"/>
      <c r="R12" s="158">
        <f t="shared" ref="R12:R50" si="3">F12*J12</f>
        <v>0</v>
      </c>
      <c r="S12" s="158">
        <f t="shared" ref="S12:S50" si="4">G12*K12</f>
        <v>0</v>
      </c>
      <c r="T12" s="158">
        <f t="shared" ref="T12:T50" si="5">H12*L12</f>
        <v>0</v>
      </c>
      <c r="U12" s="159">
        <f t="shared" ref="U12:U50" si="6">R12+S12+T12</f>
        <v>0</v>
      </c>
    </row>
    <row r="13" spans="1:21" x14ac:dyDescent="0.3">
      <c r="A13" s="149" t="s">
        <v>62</v>
      </c>
      <c r="B13" s="150"/>
      <c r="C13" s="151"/>
      <c r="D13" s="152"/>
      <c r="E13" s="153"/>
      <c r="F13" s="154"/>
      <c r="G13" s="154"/>
      <c r="H13" s="154"/>
      <c r="I13" s="155"/>
      <c r="J13" s="154"/>
      <c r="K13" s="154"/>
      <c r="L13" s="154"/>
      <c r="M13" s="155"/>
      <c r="N13" s="155"/>
      <c r="O13" s="155"/>
      <c r="P13" s="156"/>
      <c r="Q13" s="188"/>
      <c r="R13" s="158">
        <f t="shared" si="3"/>
        <v>0</v>
      </c>
      <c r="S13" s="158">
        <f t="shared" si="4"/>
        <v>0</v>
      </c>
      <c r="T13" s="158">
        <f t="shared" si="5"/>
        <v>0</v>
      </c>
      <c r="U13" s="159">
        <f t="shared" si="6"/>
        <v>0</v>
      </c>
    </row>
    <row r="14" spans="1:21" x14ac:dyDescent="0.3">
      <c r="A14" s="149" t="s">
        <v>62</v>
      </c>
      <c r="B14" s="150"/>
      <c r="C14" s="151"/>
      <c r="D14" s="152"/>
      <c r="E14" s="153"/>
      <c r="F14" s="154"/>
      <c r="G14" s="154"/>
      <c r="H14" s="154"/>
      <c r="I14" s="155"/>
      <c r="J14" s="154"/>
      <c r="K14" s="154"/>
      <c r="L14" s="154"/>
      <c r="M14" s="155"/>
      <c r="N14" s="155"/>
      <c r="O14" s="155"/>
      <c r="P14" s="156"/>
      <c r="Q14" s="188"/>
      <c r="R14" s="158">
        <f t="shared" si="3"/>
        <v>0</v>
      </c>
      <c r="S14" s="158">
        <f t="shared" si="4"/>
        <v>0</v>
      </c>
      <c r="T14" s="158">
        <f t="shared" si="5"/>
        <v>0</v>
      </c>
      <c r="U14" s="159">
        <f t="shared" si="6"/>
        <v>0</v>
      </c>
    </row>
    <row r="15" spans="1:21" x14ac:dyDescent="0.3">
      <c r="A15" s="149" t="s">
        <v>62</v>
      </c>
      <c r="B15" s="150"/>
      <c r="C15" s="151"/>
      <c r="D15" s="152"/>
      <c r="E15" s="153"/>
      <c r="F15" s="154"/>
      <c r="G15" s="154"/>
      <c r="H15" s="154"/>
      <c r="I15" s="155"/>
      <c r="J15" s="154"/>
      <c r="K15" s="154"/>
      <c r="L15" s="154"/>
      <c r="M15" s="155"/>
      <c r="N15" s="155"/>
      <c r="O15" s="155"/>
      <c r="P15" s="156"/>
      <c r="Q15" s="188"/>
      <c r="R15" s="158">
        <f t="shared" si="3"/>
        <v>0</v>
      </c>
      <c r="S15" s="158">
        <f t="shared" si="4"/>
        <v>0</v>
      </c>
      <c r="T15" s="158">
        <f t="shared" si="5"/>
        <v>0</v>
      </c>
      <c r="U15" s="159">
        <f t="shared" si="6"/>
        <v>0</v>
      </c>
    </row>
    <row r="16" spans="1:21" x14ac:dyDescent="0.3">
      <c r="A16" s="149" t="s">
        <v>62</v>
      </c>
      <c r="B16" s="150"/>
      <c r="C16" s="151"/>
      <c r="D16" s="152"/>
      <c r="E16" s="153"/>
      <c r="F16" s="154"/>
      <c r="G16" s="154"/>
      <c r="H16" s="154"/>
      <c r="I16" s="155"/>
      <c r="J16" s="154"/>
      <c r="K16" s="154"/>
      <c r="L16" s="154"/>
      <c r="M16" s="155"/>
      <c r="N16" s="155"/>
      <c r="O16" s="155"/>
      <c r="P16" s="156"/>
      <c r="Q16" s="188"/>
      <c r="R16" s="158">
        <f t="shared" si="3"/>
        <v>0</v>
      </c>
      <c r="S16" s="158">
        <f t="shared" si="4"/>
        <v>0</v>
      </c>
      <c r="T16" s="158">
        <f t="shared" si="5"/>
        <v>0</v>
      </c>
      <c r="U16" s="159">
        <f t="shared" si="6"/>
        <v>0</v>
      </c>
    </row>
    <row r="17" spans="1:21" x14ac:dyDescent="0.3">
      <c r="A17" s="149" t="s">
        <v>62</v>
      </c>
      <c r="B17" s="150"/>
      <c r="C17" s="151"/>
      <c r="D17" s="152"/>
      <c r="E17" s="153"/>
      <c r="F17" s="154"/>
      <c r="G17" s="154"/>
      <c r="H17" s="154"/>
      <c r="I17" s="155"/>
      <c r="J17" s="154"/>
      <c r="K17" s="154"/>
      <c r="L17" s="154"/>
      <c r="M17" s="155"/>
      <c r="N17" s="155"/>
      <c r="O17" s="155"/>
      <c r="P17" s="156"/>
      <c r="Q17" s="188"/>
      <c r="R17" s="158">
        <f t="shared" si="3"/>
        <v>0</v>
      </c>
      <c r="S17" s="158">
        <f t="shared" si="4"/>
        <v>0</v>
      </c>
      <c r="T17" s="158">
        <f t="shared" si="5"/>
        <v>0</v>
      </c>
      <c r="U17" s="159">
        <f t="shared" si="6"/>
        <v>0</v>
      </c>
    </row>
    <row r="18" spans="1:21" x14ac:dyDescent="0.3">
      <c r="A18" s="149" t="s">
        <v>62</v>
      </c>
      <c r="B18" s="150"/>
      <c r="C18" s="151"/>
      <c r="D18" s="152"/>
      <c r="E18" s="153"/>
      <c r="F18" s="154"/>
      <c r="G18" s="154"/>
      <c r="H18" s="154"/>
      <c r="I18" s="155"/>
      <c r="J18" s="154"/>
      <c r="K18" s="154"/>
      <c r="L18" s="154"/>
      <c r="M18" s="155"/>
      <c r="N18" s="155"/>
      <c r="O18" s="155"/>
      <c r="P18" s="156"/>
      <c r="Q18" s="188"/>
      <c r="R18" s="158">
        <f t="shared" si="3"/>
        <v>0</v>
      </c>
      <c r="S18" s="158">
        <f t="shared" si="4"/>
        <v>0</v>
      </c>
      <c r="T18" s="158">
        <f t="shared" si="5"/>
        <v>0</v>
      </c>
      <c r="U18" s="159">
        <f t="shared" si="6"/>
        <v>0</v>
      </c>
    </row>
    <row r="19" spans="1:21" x14ac:dyDescent="0.3">
      <c r="A19" s="149" t="s">
        <v>62</v>
      </c>
      <c r="B19" s="150"/>
      <c r="C19" s="151"/>
      <c r="D19" s="152"/>
      <c r="E19" s="153"/>
      <c r="F19" s="154"/>
      <c r="G19" s="154"/>
      <c r="H19" s="154"/>
      <c r="I19" s="155"/>
      <c r="J19" s="154"/>
      <c r="K19" s="154"/>
      <c r="L19" s="154"/>
      <c r="M19" s="155"/>
      <c r="N19" s="155"/>
      <c r="O19" s="155"/>
      <c r="P19" s="156"/>
      <c r="Q19" s="188"/>
      <c r="R19" s="158">
        <f t="shared" si="3"/>
        <v>0</v>
      </c>
      <c r="S19" s="158">
        <f t="shared" si="4"/>
        <v>0</v>
      </c>
      <c r="T19" s="158">
        <f t="shared" si="5"/>
        <v>0</v>
      </c>
      <c r="U19" s="159">
        <f t="shared" si="6"/>
        <v>0</v>
      </c>
    </row>
    <row r="20" spans="1:21" x14ac:dyDescent="0.3">
      <c r="A20" s="149" t="s">
        <v>62</v>
      </c>
      <c r="B20" s="150"/>
      <c r="C20" s="151"/>
      <c r="D20" s="152"/>
      <c r="E20" s="153"/>
      <c r="F20" s="154"/>
      <c r="G20" s="154"/>
      <c r="H20" s="154"/>
      <c r="I20" s="155"/>
      <c r="J20" s="154"/>
      <c r="K20" s="154"/>
      <c r="L20" s="154"/>
      <c r="M20" s="155"/>
      <c r="N20" s="155"/>
      <c r="O20" s="155"/>
      <c r="P20" s="156"/>
      <c r="Q20" s="188"/>
      <c r="R20" s="158">
        <f t="shared" si="3"/>
        <v>0</v>
      </c>
      <c r="S20" s="158">
        <f t="shared" si="4"/>
        <v>0</v>
      </c>
      <c r="T20" s="158">
        <f t="shared" si="5"/>
        <v>0</v>
      </c>
      <c r="U20" s="159">
        <f t="shared" si="6"/>
        <v>0</v>
      </c>
    </row>
    <row r="21" spans="1:21" x14ac:dyDescent="0.3">
      <c r="A21" s="149" t="s">
        <v>62</v>
      </c>
      <c r="B21" s="150"/>
      <c r="C21" s="151"/>
      <c r="D21" s="152"/>
      <c r="E21" s="153"/>
      <c r="F21" s="154"/>
      <c r="G21" s="154"/>
      <c r="H21" s="154"/>
      <c r="I21" s="155"/>
      <c r="J21" s="154"/>
      <c r="K21" s="154"/>
      <c r="L21" s="154"/>
      <c r="M21" s="155"/>
      <c r="N21" s="155"/>
      <c r="O21" s="155"/>
      <c r="P21" s="156"/>
      <c r="Q21" s="188"/>
      <c r="R21" s="158">
        <f t="shared" si="3"/>
        <v>0</v>
      </c>
      <c r="S21" s="158">
        <f t="shared" si="4"/>
        <v>0</v>
      </c>
      <c r="T21" s="158">
        <f t="shared" si="5"/>
        <v>0</v>
      </c>
      <c r="U21" s="159">
        <f t="shared" si="6"/>
        <v>0</v>
      </c>
    </row>
    <row r="22" spans="1:21" x14ac:dyDescent="0.3">
      <c r="A22" s="149" t="s">
        <v>62</v>
      </c>
      <c r="B22" s="150"/>
      <c r="C22" s="151"/>
      <c r="D22" s="152"/>
      <c r="E22" s="153"/>
      <c r="F22" s="154"/>
      <c r="G22" s="154"/>
      <c r="H22" s="154"/>
      <c r="I22" s="155"/>
      <c r="J22" s="154"/>
      <c r="K22" s="154"/>
      <c r="L22" s="154"/>
      <c r="M22" s="155"/>
      <c r="N22" s="155"/>
      <c r="O22" s="155"/>
      <c r="P22" s="156"/>
      <c r="Q22" s="188"/>
      <c r="R22" s="158">
        <f t="shared" si="3"/>
        <v>0</v>
      </c>
      <c r="S22" s="158">
        <f t="shared" si="4"/>
        <v>0</v>
      </c>
      <c r="T22" s="158">
        <f t="shared" si="5"/>
        <v>0</v>
      </c>
      <c r="U22" s="159">
        <f t="shared" si="6"/>
        <v>0</v>
      </c>
    </row>
    <row r="23" spans="1:21" x14ac:dyDescent="0.3">
      <c r="A23" s="149" t="s">
        <v>62</v>
      </c>
      <c r="B23" s="150"/>
      <c r="C23" s="151"/>
      <c r="D23" s="152"/>
      <c r="E23" s="153"/>
      <c r="F23" s="154"/>
      <c r="G23" s="154"/>
      <c r="H23" s="154"/>
      <c r="I23" s="155"/>
      <c r="J23" s="154"/>
      <c r="K23" s="154"/>
      <c r="L23" s="154"/>
      <c r="M23" s="155"/>
      <c r="N23" s="155"/>
      <c r="O23" s="155"/>
      <c r="P23" s="156"/>
      <c r="Q23" s="188"/>
      <c r="R23" s="158">
        <f t="shared" si="3"/>
        <v>0</v>
      </c>
      <c r="S23" s="158">
        <f t="shared" si="4"/>
        <v>0</v>
      </c>
      <c r="T23" s="158">
        <f t="shared" si="5"/>
        <v>0</v>
      </c>
      <c r="U23" s="159">
        <f t="shared" si="6"/>
        <v>0</v>
      </c>
    </row>
    <row r="24" spans="1:21" x14ac:dyDescent="0.3">
      <c r="A24" s="149" t="s">
        <v>62</v>
      </c>
      <c r="B24" s="150"/>
      <c r="C24" s="151"/>
      <c r="D24" s="152"/>
      <c r="E24" s="153"/>
      <c r="F24" s="154"/>
      <c r="G24" s="154"/>
      <c r="H24" s="154"/>
      <c r="I24" s="155"/>
      <c r="J24" s="154"/>
      <c r="K24" s="154"/>
      <c r="L24" s="154"/>
      <c r="M24" s="155"/>
      <c r="N24" s="155"/>
      <c r="O24" s="155"/>
      <c r="P24" s="156"/>
      <c r="Q24" s="188"/>
      <c r="R24" s="158">
        <f t="shared" si="3"/>
        <v>0</v>
      </c>
      <c r="S24" s="158">
        <f t="shared" si="4"/>
        <v>0</v>
      </c>
      <c r="T24" s="158">
        <f t="shared" si="5"/>
        <v>0</v>
      </c>
      <c r="U24" s="159">
        <f t="shared" si="6"/>
        <v>0</v>
      </c>
    </row>
    <row r="25" spans="1:21" x14ac:dyDescent="0.3">
      <c r="A25" s="149" t="s">
        <v>62</v>
      </c>
      <c r="B25" s="150"/>
      <c r="C25" s="151"/>
      <c r="D25" s="152"/>
      <c r="E25" s="153"/>
      <c r="F25" s="154"/>
      <c r="G25" s="154"/>
      <c r="H25" s="154"/>
      <c r="I25" s="155"/>
      <c r="J25" s="154"/>
      <c r="K25" s="154"/>
      <c r="L25" s="154"/>
      <c r="M25" s="155"/>
      <c r="N25" s="155"/>
      <c r="O25" s="155"/>
      <c r="P25" s="156"/>
      <c r="Q25" s="188"/>
      <c r="R25" s="158">
        <f t="shared" si="3"/>
        <v>0</v>
      </c>
      <c r="S25" s="158">
        <f t="shared" si="4"/>
        <v>0</v>
      </c>
      <c r="T25" s="158">
        <f t="shared" si="5"/>
        <v>0</v>
      </c>
      <c r="U25" s="159">
        <f t="shared" si="6"/>
        <v>0</v>
      </c>
    </row>
    <row r="26" spans="1:21" x14ac:dyDescent="0.3">
      <c r="A26" s="149" t="s">
        <v>62</v>
      </c>
      <c r="B26" s="150"/>
      <c r="C26" s="151"/>
      <c r="D26" s="152"/>
      <c r="E26" s="153"/>
      <c r="F26" s="154"/>
      <c r="G26" s="154"/>
      <c r="H26" s="154"/>
      <c r="I26" s="155"/>
      <c r="J26" s="154"/>
      <c r="K26" s="154"/>
      <c r="L26" s="154"/>
      <c r="M26" s="155"/>
      <c r="N26" s="155"/>
      <c r="O26" s="155"/>
      <c r="P26" s="156"/>
      <c r="Q26" s="188"/>
      <c r="R26" s="158">
        <f t="shared" si="3"/>
        <v>0</v>
      </c>
      <c r="S26" s="158">
        <f t="shared" si="4"/>
        <v>0</v>
      </c>
      <c r="T26" s="158">
        <f t="shared" si="5"/>
        <v>0</v>
      </c>
      <c r="U26" s="159">
        <f t="shared" si="6"/>
        <v>0</v>
      </c>
    </row>
    <row r="27" spans="1:21" x14ac:dyDescent="0.3">
      <c r="A27" s="149" t="s">
        <v>62</v>
      </c>
      <c r="B27" s="150"/>
      <c r="C27" s="151"/>
      <c r="D27" s="152"/>
      <c r="E27" s="153"/>
      <c r="F27" s="154"/>
      <c r="G27" s="154"/>
      <c r="H27" s="154"/>
      <c r="I27" s="155"/>
      <c r="J27" s="154"/>
      <c r="K27" s="154"/>
      <c r="L27" s="154"/>
      <c r="M27" s="155"/>
      <c r="N27" s="155"/>
      <c r="O27" s="155"/>
      <c r="P27" s="156"/>
      <c r="Q27" s="188"/>
      <c r="R27" s="158">
        <f t="shared" si="3"/>
        <v>0</v>
      </c>
      <c r="S27" s="158">
        <f t="shared" si="4"/>
        <v>0</v>
      </c>
      <c r="T27" s="158">
        <f t="shared" si="5"/>
        <v>0</v>
      </c>
      <c r="U27" s="159">
        <f t="shared" si="6"/>
        <v>0</v>
      </c>
    </row>
    <row r="28" spans="1:21" x14ac:dyDescent="0.3">
      <c r="A28" s="149" t="s">
        <v>62</v>
      </c>
      <c r="B28" s="150"/>
      <c r="C28" s="151"/>
      <c r="D28" s="152"/>
      <c r="E28" s="153"/>
      <c r="F28" s="154"/>
      <c r="G28" s="154"/>
      <c r="H28" s="154"/>
      <c r="I28" s="155"/>
      <c r="J28" s="154"/>
      <c r="K28" s="154"/>
      <c r="L28" s="154"/>
      <c r="M28" s="155"/>
      <c r="N28" s="155"/>
      <c r="O28" s="155"/>
      <c r="P28" s="156"/>
      <c r="Q28" s="188"/>
      <c r="R28" s="158">
        <f t="shared" si="3"/>
        <v>0</v>
      </c>
      <c r="S28" s="158">
        <f t="shared" si="4"/>
        <v>0</v>
      </c>
      <c r="T28" s="158">
        <f t="shared" si="5"/>
        <v>0</v>
      </c>
      <c r="U28" s="159">
        <f t="shared" si="6"/>
        <v>0</v>
      </c>
    </row>
    <row r="29" spans="1:21" x14ac:dyDescent="0.3">
      <c r="A29" s="149" t="s">
        <v>62</v>
      </c>
      <c r="B29" s="150"/>
      <c r="C29" s="151"/>
      <c r="D29" s="152"/>
      <c r="E29" s="153"/>
      <c r="F29" s="154"/>
      <c r="G29" s="154"/>
      <c r="H29" s="154"/>
      <c r="I29" s="155"/>
      <c r="J29" s="154"/>
      <c r="K29" s="154"/>
      <c r="L29" s="154"/>
      <c r="M29" s="155"/>
      <c r="N29" s="155"/>
      <c r="O29" s="155"/>
      <c r="P29" s="156"/>
      <c r="Q29" s="188"/>
      <c r="R29" s="158">
        <f t="shared" si="3"/>
        <v>0</v>
      </c>
      <c r="S29" s="158">
        <f t="shared" si="4"/>
        <v>0</v>
      </c>
      <c r="T29" s="158">
        <f t="shared" si="5"/>
        <v>0</v>
      </c>
      <c r="U29" s="159">
        <f t="shared" si="6"/>
        <v>0</v>
      </c>
    </row>
    <row r="30" spans="1:21" x14ac:dyDescent="0.3">
      <c r="A30" s="149" t="s">
        <v>62</v>
      </c>
      <c r="B30" s="150"/>
      <c r="C30" s="151"/>
      <c r="D30" s="152"/>
      <c r="E30" s="153"/>
      <c r="F30" s="154"/>
      <c r="G30" s="154"/>
      <c r="H30" s="154"/>
      <c r="I30" s="155"/>
      <c r="J30" s="154"/>
      <c r="K30" s="154"/>
      <c r="L30" s="154"/>
      <c r="M30" s="155"/>
      <c r="N30" s="155"/>
      <c r="O30" s="155"/>
      <c r="P30" s="156"/>
      <c r="Q30" s="188"/>
      <c r="R30" s="158">
        <f t="shared" si="3"/>
        <v>0</v>
      </c>
      <c r="S30" s="158">
        <f t="shared" si="4"/>
        <v>0</v>
      </c>
      <c r="T30" s="158">
        <f t="shared" si="5"/>
        <v>0</v>
      </c>
      <c r="U30" s="159">
        <f t="shared" si="6"/>
        <v>0</v>
      </c>
    </row>
    <row r="31" spans="1:21" x14ac:dyDescent="0.3">
      <c r="A31" s="149" t="s">
        <v>62</v>
      </c>
      <c r="B31" s="150"/>
      <c r="C31" s="151"/>
      <c r="D31" s="152"/>
      <c r="E31" s="153"/>
      <c r="F31" s="154"/>
      <c r="G31" s="154"/>
      <c r="H31" s="154"/>
      <c r="I31" s="155"/>
      <c r="J31" s="154"/>
      <c r="K31" s="154"/>
      <c r="L31" s="154"/>
      <c r="M31" s="155"/>
      <c r="N31" s="155"/>
      <c r="O31" s="155"/>
      <c r="P31" s="156"/>
      <c r="Q31" s="188"/>
      <c r="R31" s="158">
        <f t="shared" si="3"/>
        <v>0</v>
      </c>
      <c r="S31" s="158">
        <f t="shared" si="4"/>
        <v>0</v>
      </c>
      <c r="T31" s="158">
        <f t="shared" si="5"/>
        <v>0</v>
      </c>
      <c r="U31" s="159">
        <f t="shared" si="6"/>
        <v>0</v>
      </c>
    </row>
    <row r="32" spans="1:21" x14ac:dyDescent="0.3">
      <c r="A32" s="149" t="s">
        <v>62</v>
      </c>
      <c r="B32" s="150"/>
      <c r="C32" s="151"/>
      <c r="D32" s="152"/>
      <c r="E32" s="153"/>
      <c r="F32" s="154"/>
      <c r="G32" s="154"/>
      <c r="H32" s="154"/>
      <c r="I32" s="155"/>
      <c r="J32" s="154"/>
      <c r="K32" s="154"/>
      <c r="L32" s="154"/>
      <c r="M32" s="155"/>
      <c r="N32" s="155"/>
      <c r="O32" s="155"/>
      <c r="P32" s="156"/>
      <c r="Q32" s="188"/>
      <c r="R32" s="158">
        <f t="shared" si="3"/>
        <v>0</v>
      </c>
      <c r="S32" s="158">
        <f t="shared" si="4"/>
        <v>0</v>
      </c>
      <c r="T32" s="158">
        <f t="shared" si="5"/>
        <v>0</v>
      </c>
      <c r="U32" s="159">
        <f t="shared" si="6"/>
        <v>0</v>
      </c>
    </row>
    <row r="33" spans="1:21" x14ac:dyDescent="0.3">
      <c r="A33" s="149" t="s">
        <v>62</v>
      </c>
      <c r="B33" s="150"/>
      <c r="C33" s="151"/>
      <c r="D33" s="152"/>
      <c r="E33" s="153"/>
      <c r="F33" s="154"/>
      <c r="G33" s="154"/>
      <c r="H33" s="154"/>
      <c r="I33" s="155"/>
      <c r="J33" s="154"/>
      <c r="K33" s="154"/>
      <c r="L33" s="154"/>
      <c r="M33" s="155"/>
      <c r="N33" s="155"/>
      <c r="O33" s="155"/>
      <c r="P33" s="156"/>
      <c r="Q33" s="188"/>
      <c r="R33" s="158">
        <f t="shared" si="3"/>
        <v>0</v>
      </c>
      <c r="S33" s="158">
        <f t="shared" si="4"/>
        <v>0</v>
      </c>
      <c r="T33" s="158">
        <f t="shared" si="5"/>
        <v>0</v>
      </c>
      <c r="U33" s="159">
        <f t="shared" si="6"/>
        <v>0</v>
      </c>
    </row>
    <row r="34" spans="1:21" x14ac:dyDescent="0.3">
      <c r="A34" s="149" t="s">
        <v>62</v>
      </c>
      <c r="B34" s="150"/>
      <c r="C34" s="151"/>
      <c r="D34" s="152"/>
      <c r="E34" s="153"/>
      <c r="F34" s="154"/>
      <c r="G34" s="154"/>
      <c r="H34" s="154"/>
      <c r="I34" s="155"/>
      <c r="J34" s="154"/>
      <c r="K34" s="154"/>
      <c r="L34" s="154"/>
      <c r="M34" s="155"/>
      <c r="N34" s="155"/>
      <c r="O34" s="155"/>
      <c r="P34" s="156"/>
      <c r="Q34" s="188"/>
      <c r="R34" s="158">
        <f t="shared" si="3"/>
        <v>0</v>
      </c>
      <c r="S34" s="158">
        <f t="shared" si="4"/>
        <v>0</v>
      </c>
      <c r="T34" s="158">
        <f t="shared" si="5"/>
        <v>0</v>
      </c>
      <c r="U34" s="159">
        <f t="shared" si="6"/>
        <v>0</v>
      </c>
    </row>
    <row r="35" spans="1:21" x14ac:dyDescent="0.3">
      <c r="A35" s="149" t="s">
        <v>62</v>
      </c>
      <c r="B35" s="150"/>
      <c r="C35" s="151"/>
      <c r="D35" s="152"/>
      <c r="E35" s="153"/>
      <c r="F35" s="154"/>
      <c r="G35" s="154"/>
      <c r="H35" s="154"/>
      <c r="I35" s="155"/>
      <c r="J35" s="154"/>
      <c r="K35" s="154"/>
      <c r="L35" s="154"/>
      <c r="M35" s="155"/>
      <c r="N35" s="155"/>
      <c r="O35" s="155"/>
      <c r="P35" s="156"/>
      <c r="Q35" s="188"/>
      <c r="R35" s="158">
        <f t="shared" si="3"/>
        <v>0</v>
      </c>
      <c r="S35" s="158">
        <f t="shared" si="4"/>
        <v>0</v>
      </c>
      <c r="T35" s="158">
        <f t="shared" si="5"/>
        <v>0</v>
      </c>
      <c r="U35" s="159">
        <f t="shared" si="6"/>
        <v>0</v>
      </c>
    </row>
    <row r="36" spans="1:21" x14ac:dyDescent="0.3">
      <c r="A36" s="149" t="s">
        <v>62</v>
      </c>
      <c r="B36" s="150"/>
      <c r="C36" s="151"/>
      <c r="D36" s="152"/>
      <c r="E36" s="153"/>
      <c r="F36" s="154"/>
      <c r="G36" s="154"/>
      <c r="H36" s="154"/>
      <c r="I36" s="155"/>
      <c r="J36" s="154"/>
      <c r="K36" s="154"/>
      <c r="L36" s="154"/>
      <c r="M36" s="155"/>
      <c r="N36" s="155"/>
      <c r="O36" s="155"/>
      <c r="P36" s="156"/>
      <c r="Q36" s="188"/>
      <c r="R36" s="158">
        <f t="shared" si="3"/>
        <v>0</v>
      </c>
      <c r="S36" s="158">
        <f t="shared" si="4"/>
        <v>0</v>
      </c>
      <c r="T36" s="158">
        <f t="shared" si="5"/>
        <v>0</v>
      </c>
      <c r="U36" s="159">
        <f t="shared" si="6"/>
        <v>0</v>
      </c>
    </row>
    <row r="37" spans="1:21" x14ac:dyDescent="0.3">
      <c r="A37" s="149" t="s">
        <v>62</v>
      </c>
      <c r="B37" s="150"/>
      <c r="C37" s="151"/>
      <c r="D37" s="152"/>
      <c r="E37" s="153"/>
      <c r="F37" s="154"/>
      <c r="G37" s="154"/>
      <c r="H37" s="154"/>
      <c r="I37" s="155"/>
      <c r="J37" s="154"/>
      <c r="K37" s="154"/>
      <c r="L37" s="154"/>
      <c r="M37" s="155"/>
      <c r="N37" s="155"/>
      <c r="O37" s="155"/>
      <c r="P37" s="156"/>
      <c r="Q37" s="188"/>
      <c r="R37" s="158">
        <f t="shared" si="3"/>
        <v>0</v>
      </c>
      <c r="S37" s="158">
        <f t="shared" si="4"/>
        <v>0</v>
      </c>
      <c r="T37" s="158">
        <f t="shared" si="5"/>
        <v>0</v>
      </c>
      <c r="U37" s="159">
        <f t="shared" si="6"/>
        <v>0</v>
      </c>
    </row>
    <row r="38" spans="1:21" x14ac:dyDescent="0.3">
      <c r="A38" s="149" t="s">
        <v>62</v>
      </c>
      <c r="B38" s="150"/>
      <c r="C38" s="151"/>
      <c r="D38" s="152"/>
      <c r="E38" s="153"/>
      <c r="F38" s="154"/>
      <c r="G38" s="154"/>
      <c r="H38" s="154"/>
      <c r="I38" s="155"/>
      <c r="J38" s="154"/>
      <c r="K38" s="154"/>
      <c r="L38" s="154"/>
      <c r="M38" s="155"/>
      <c r="N38" s="155"/>
      <c r="O38" s="155"/>
      <c r="P38" s="156"/>
      <c r="Q38" s="188"/>
      <c r="R38" s="158">
        <f t="shared" si="3"/>
        <v>0</v>
      </c>
      <c r="S38" s="158">
        <f t="shared" si="4"/>
        <v>0</v>
      </c>
      <c r="T38" s="158">
        <f t="shared" si="5"/>
        <v>0</v>
      </c>
      <c r="U38" s="159">
        <f t="shared" si="6"/>
        <v>0</v>
      </c>
    </row>
    <row r="39" spans="1:21" x14ac:dyDescent="0.3">
      <c r="A39" s="149" t="s">
        <v>62</v>
      </c>
      <c r="B39" s="150"/>
      <c r="C39" s="151"/>
      <c r="D39" s="152"/>
      <c r="E39" s="153"/>
      <c r="F39" s="154"/>
      <c r="G39" s="154"/>
      <c r="H39" s="154"/>
      <c r="I39" s="155"/>
      <c r="J39" s="154"/>
      <c r="K39" s="154"/>
      <c r="L39" s="154"/>
      <c r="M39" s="155"/>
      <c r="N39" s="155"/>
      <c r="O39" s="155"/>
      <c r="P39" s="156"/>
      <c r="Q39" s="188"/>
      <c r="R39" s="158">
        <f t="shared" si="3"/>
        <v>0</v>
      </c>
      <c r="S39" s="158">
        <f t="shared" si="4"/>
        <v>0</v>
      </c>
      <c r="T39" s="158">
        <f t="shared" si="5"/>
        <v>0</v>
      </c>
      <c r="U39" s="159">
        <f t="shared" si="6"/>
        <v>0</v>
      </c>
    </row>
    <row r="40" spans="1:21" x14ac:dyDescent="0.3">
      <c r="A40" s="149" t="s">
        <v>62</v>
      </c>
      <c r="B40" s="150"/>
      <c r="C40" s="151"/>
      <c r="D40" s="152"/>
      <c r="E40" s="153"/>
      <c r="F40" s="154"/>
      <c r="G40" s="154"/>
      <c r="H40" s="154"/>
      <c r="I40" s="155"/>
      <c r="J40" s="154"/>
      <c r="K40" s="154"/>
      <c r="L40" s="154"/>
      <c r="M40" s="155"/>
      <c r="N40" s="155"/>
      <c r="O40" s="155"/>
      <c r="P40" s="156"/>
      <c r="Q40" s="188"/>
      <c r="R40" s="158">
        <f t="shared" si="3"/>
        <v>0</v>
      </c>
      <c r="S40" s="158">
        <f t="shared" si="4"/>
        <v>0</v>
      </c>
      <c r="T40" s="158">
        <f t="shared" si="5"/>
        <v>0</v>
      </c>
      <c r="U40" s="159">
        <f t="shared" si="6"/>
        <v>0</v>
      </c>
    </row>
    <row r="41" spans="1:21" x14ac:dyDescent="0.3">
      <c r="A41" s="149" t="s">
        <v>62</v>
      </c>
      <c r="B41" s="150"/>
      <c r="C41" s="151"/>
      <c r="D41" s="152"/>
      <c r="E41" s="153"/>
      <c r="F41" s="154"/>
      <c r="G41" s="154"/>
      <c r="H41" s="154"/>
      <c r="I41" s="155"/>
      <c r="J41" s="154"/>
      <c r="K41" s="154"/>
      <c r="L41" s="154"/>
      <c r="M41" s="155"/>
      <c r="N41" s="155"/>
      <c r="O41" s="155"/>
      <c r="P41" s="156"/>
      <c r="Q41" s="188"/>
      <c r="R41" s="158">
        <f t="shared" si="3"/>
        <v>0</v>
      </c>
      <c r="S41" s="158">
        <f t="shared" si="4"/>
        <v>0</v>
      </c>
      <c r="T41" s="158">
        <f t="shared" si="5"/>
        <v>0</v>
      </c>
      <c r="U41" s="159">
        <f t="shared" si="6"/>
        <v>0</v>
      </c>
    </row>
    <row r="42" spans="1:21" x14ac:dyDescent="0.3">
      <c r="A42" s="149" t="s">
        <v>62</v>
      </c>
      <c r="B42" s="150"/>
      <c r="C42" s="151"/>
      <c r="D42" s="152"/>
      <c r="E42" s="153"/>
      <c r="F42" s="154"/>
      <c r="G42" s="154"/>
      <c r="H42" s="154"/>
      <c r="I42" s="155"/>
      <c r="J42" s="154"/>
      <c r="K42" s="154"/>
      <c r="L42" s="154"/>
      <c r="M42" s="155"/>
      <c r="N42" s="155"/>
      <c r="O42" s="155"/>
      <c r="P42" s="156"/>
      <c r="Q42" s="188"/>
      <c r="R42" s="158">
        <f t="shared" si="3"/>
        <v>0</v>
      </c>
      <c r="S42" s="158">
        <f t="shared" si="4"/>
        <v>0</v>
      </c>
      <c r="T42" s="158">
        <f t="shared" si="5"/>
        <v>0</v>
      </c>
      <c r="U42" s="159">
        <f t="shared" si="6"/>
        <v>0</v>
      </c>
    </row>
    <row r="43" spans="1:21" x14ac:dyDescent="0.3">
      <c r="A43" s="149" t="s">
        <v>62</v>
      </c>
      <c r="B43" s="150"/>
      <c r="C43" s="151"/>
      <c r="D43" s="152"/>
      <c r="E43" s="153"/>
      <c r="F43" s="154"/>
      <c r="G43" s="154"/>
      <c r="H43" s="154"/>
      <c r="I43" s="155"/>
      <c r="J43" s="154"/>
      <c r="K43" s="154"/>
      <c r="L43" s="154"/>
      <c r="M43" s="155"/>
      <c r="N43" s="155"/>
      <c r="O43" s="155"/>
      <c r="P43" s="156"/>
      <c r="Q43" s="188"/>
      <c r="R43" s="158">
        <f t="shared" si="3"/>
        <v>0</v>
      </c>
      <c r="S43" s="158">
        <f t="shared" si="4"/>
        <v>0</v>
      </c>
      <c r="T43" s="158">
        <f t="shared" si="5"/>
        <v>0</v>
      </c>
      <c r="U43" s="159">
        <f t="shared" si="6"/>
        <v>0</v>
      </c>
    </row>
    <row r="44" spans="1:21" x14ac:dyDescent="0.3">
      <c r="A44" s="149" t="s">
        <v>62</v>
      </c>
      <c r="B44" s="150"/>
      <c r="C44" s="151"/>
      <c r="D44" s="152"/>
      <c r="E44" s="153"/>
      <c r="F44" s="154"/>
      <c r="G44" s="154"/>
      <c r="H44" s="154"/>
      <c r="I44" s="155"/>
      <c r="J44" s="154"/>
      <c r="K44" s="154"/>
      <c r="L44" s="154"/>
      <c r="M44" s="155"/>
      <c r="N44" s="155"/>
      <c r="O44" s="155"/>
      <c r="P44" s="156"/>
      <c r="Q44" s="188"/>
      <c r="R44" s="158">
        <f t="shared" si="3"/>
        <v>0</v>
      </c>
      <c r="S44" s="158">
        <f t="shared" si="4"/>
        <v>0</v>
      </c>
      <c r="T44" s="158">
        <f t="shared" si="5"/>
        <v>0</v>
      </c>
      <c r="U44" s="159">
        <f t="shared" si="6"/>
        <v>0</v>
      </c>
    </row>
    <row r="45" spans="1:21" x14ac:dyDescent="0.3">
      <c r="A45" s="149" t="s">
        <v>62</v>
      </c>
      <c r="B45" s="150"/>
      <c r="C45" s="151"/>
      <c r="D45" s="152"/>
      <c r="E45" s="153"/>
      <c r="F45" s="154"/>
      <c r="G45" s="154"/>
      <c r="H45" s="154"/>
      <c r="I45" s="155"/>
      <c r="J45" s="154"/>
      <c r="K45" s="154"/>
      <c r="L45" s="154"/>
      <c r="M45" s="155"/>
      <c r="N45" s="155"/>
      <c r="O45" s="155"/>
      <c r="P45" s="156"/>
      <c r="Q45" s="188"/>
      <c r="R45" s="158">
        <f t="shared" si="3"/>
        <v>0</v>
      </c>
      <c r="S45" s="158">
        <f t="shared" si="4"/>
        <v>0</v>
      </c>
      <c r="T45" s="158">
        <f t="shared" si="5"/>
        <v>0</v>
      </c>
      <c r="U45" s="159">
        <f t="shared" si="6"/>
        <v>0</v>
      </c>
    </row>
    <row r="46" spans="1:21" x14ac:dyDescent="0.3">
      <c r="A46" s="149" t="s">
        <v>62</v>
      </c>
      <c r="B46" s="150"/>
      <c r="C46" s="151"/>
      <c r="D46" s="152"/>
      <c r="E46" s="153"/>
      <c r="F46" s="154"/>
      <c r="G46" s="154"/>
      <c r="H46" s="154"/>
      <c r="I46" s="155"/>
      <c r="J46" s="154"/>
      <c r="K46" s="154"/>
      <c r="L46" s="154"/>
      <c r="M46" s="155"/>
      <c r="N46" s="155"/>
      <c r="O46" s="155"/>
      <c r="P46" s="156"/>
      <c r="Q46" s="188"/>
      <c r="R46" s="158">
        <f t="shared" si="3"/>
        <v>0</v>
      </c>
      <c r="S46" s="158">
        <f t="shared" si="4"/>
        <v>0</v>
      </c>
      <c r="T46" s="158">
        <f t="shared" si="5"/>
        <v>0</v>
      </c>
      <c r="U46" s="159">
        <f t="shared" si="6"/>
        <v>0</v>
      </c>
    </row>
    <row r="47" spans="1:21" x14ac:dyDescent="0.3">
      <c r="A47" s="149" t="s">
        <v>62</v>
      </c>
      <c r="B47" s="150"/>
      <c r="C47" s="151"/>
      <c r="D47" s="152"/>
      <c r="E47" s="153"/>
      <c r="F47" s="154"/>
      <c r="G47" s="154"/>
      <c r="H47" s="154"/>
      <c r="I47" s="155"/>
      <c r="J47" s="154"/>
      <c r="K47" s="154"/>
      <c r="L47" s="154"/>
      <c r="M47" s="155"/>
      <c r="N47" s="155"/>
      <c r="O47" s="155"/>
      <c r="P47" s="156"/>
      <c r="Q47" s="188"/>
      <c r="R47" s="158">
        <f t="shared" si="3"/>
        <v>0</v>
      </c>
      <c r="S47" s="158">
        <f t="shared" si="4"/>
        <v>0</v>
      </c>
      <c r="T47" s="158">
        <f t="shared" si="5"/>
        <v>0</v>
      </c>
      <c r="U47" s="159">
        <f t="shared" si="6"/>
        <v>0</v>
      </c>
    </row>
    <row r="48" spans="1:21" x14ac:dyDescent="0.3">
      <c r="A48" s="149" t="s">
        <v>62</v>
      </c>
      <c r="B48" s="150"/>
      <c r="C48" s="151"/>
      <c r="D48" s="152"/>
      <c r="E48" s="153"/>
      <c r="F48" s="154"/>
      <c r="G48" s="154"/>
      <c r="H48" s="154"/>
      <c r="I48" s="155"/>
      <c r="J48" s="154"/>
      <c r="K48" s="154"/>
      <c r="L48" s="154"/>
      <c r="M48" s="155"/>
      <c r="N48" s="155"/>
      <c r="O48" s="155"/>
      <c r="P48" s="156"/>
      <c r="Q48" s="188"/>
      <c r="R48" s="158">
        <f t="shared" si="3"/>
        <v>0</v>
      </c>
      <c r="S48" s="158">
        <f t="shared" si="4"/>
        <v>0</v>
      </c>
      <c r="T48" s="158">
        <f t="shared" si="5"/>
        <v>0</v>
      </c>
      <c r="U48" s="159">
        <f t="shared" si="6"/>
        <v>0</v>
      </c>
    </row>
    <row r="49" spans="1:32" x14ac:dyDescent="0.3">
      <c r="A49" s="149" t="s">
        <v>62</v>
      </c>
      <c r="B49" s="150"/>
      <c r="C49" s="151"/>
      <c r="D49" s="152"/>
      <c r="E49" s="153"/>
      <c r="F49" s="154"/>
      <c r="G49" s="154"/>
      <c r="H49" s="154"/>
      <c r="I49" s="155"/>
      <c r="J49" s="154"/>
      <c r="K49" s="154"/>
      <c r="L49" s="154"/>
      <c r="M49" s="155"/>
      <c r="N49" s="155"/>
      <c r="O49" s="155"/>
      <c r="P49" s="156"/>
      <c r="Q49" s="188"/>
      <c r="R49" s="158">
        <f t="shared" si="3"/>
        <v>0</v>
      </c>
      <c r="S49" s="158">
        <f t="shared" si="4"/>
        <v>0</v>
      </c>
      <c r="T49" s="158">
        <f t="shared" si="5"/>
        <v>0</v>
      </c>
      <c r="U49" s="159">
        <f t="shared" si="6"/>
        <v>0</v>
      </c>
    </row>
    <row r="50" spans="1:32" x14ac:dyDescent="0.3">
      <c r="A50" s="149" t="s">
        <v>62</v>
      </c>
      <c r="B50" s="150"/>
      <c r="C50" s="150"/>
      <c r="D50" s="152"/>
      <c r="E50" s="153"/>
      <c r="F50" s="154"/>
      <c r="G50" s="154"/>
      <c r="H50" s="154"/>
      <c r="I50" s="155"/>
      <c r="J50" s="154"/>
      <c r="K50" s="154"/>
      <c r="L50" s="154"/>
      <c r="M50" s="155"/>
      <c r="N50" s="155"/>
      <c r="O50" s="155"/>
      <c r="P50" s="156"/>
      <c r="Q50" s="188"/>
      <c r="R50" s="158">
        <f t="shared" si="3"/>
        <v>0</v>
      </c>
      <c r="S50" s="158">
        <f t="shared" si="4"/>
        <v>0</v>
      </c>
      <c r="T50" s="158">
        <f t="shared" si="5"/>
        <v>0</v>
      </c>
      <c r="U50" s="159">
        <f t="shared" si="6"/>
        <v>0</v>
      </c>
    </row>
    <row r="51" spans="1:32" x14ac:dyDescent="0.3">
      <c r="A51" s="149"/>
      <c r="B51" s="160"/>
      <c r="C51" s="58"/>
      <c r="D51" s="58"/>
      <c r="E51" s="58"/>
      <c r="F51" s="161"/>
      <c r="G51" s="161"/>
      <c r="H51" s="161"/>
      <c r="I51" s="161"/>
      <c r="J51" s="161"/>
      <c r="K51" s="161"/>
      <c r="L51" s="161"/>
      <c r="M51" s="161"/>
      <c r="N51" s="161"/>
      <c r="O51" s="161"/>
      <c r="P51" s="58"/>
      <c r="Q51" s="161"/>
      <c r="R51" s="161"/>
      <c r="S51" s="161"/>
      <c r="T51" s="161"/>
      <c r="U51" s="162"/>
    </row>
    <row r="52" spans="1:32" ht="15.75" thickBot="1" x14ac:dyDescent="0.35">
      <c r="A52" s="149"/>
      <c r="B52" s="62"/>
      <c r="C52" s="62"/>
      <c r="D52" s="62"/>
      <c r="E52" s="62"/>
      <c r="F52" s="163"/>
      <c r="G52" s="163"/>
      <c r="H52" s="163"/>
      <c r="I52" s="163"/>
      <c r="J52" s="163"/>
      <c r="K52" s="163"/>
      <c r="L52" s="163"/>
      <c r="M52" s="163"/>
      <c r="N52" s="163"/>
      <c r="O52" s="163"/>
      <c r="P52" s="62"/>
      <c r="Q52" s="163"/>
      <c r="R52" s="164">
        <f>SUM(R11:R50)</f>
        <v>0</v>
      </c>
      <c r="S52" s="164">
        <f t="shared" ref="S52:U52" si="7">SUM(S11:S50)</f>
        <v>0</v>
      </c>
      <c r="T52" s="164">
        <f t="shared" si="7"/>
        <v>0</v>
      </c>
      <c r="U52" s="165">
        <f t="shared" si="7"/>
        <v>0</v>
      </c>
    </row>
    <row r="53" spans="1:32" ht="15.75" thickTop="1" x14ac:dyDescent="0.3">
      <c r="A53" s="149"/>
      <c r="B53" s="58"/>
      <c r="C53" s="58"/>
      <c r="D53" s="58"/>
      <c r="E53" s="58"/>
      <c r="F53" s="58"/>
      <c r="G53" s="58"/>
      <c r="H53" s="58"/>
      <c r="I53" s="58"/>
      <c r="J53" s="58"/>
      <c r="K53" s="58"/>
      <c r="L53" s="58"/>
      <c r="M53" s="58"/>
      <c r="N53" s="58"/>
      <c r="O53" s="58"/>
      <c r="P53" s="58"/>
      <c r="Q53" s="58"/>
      <c r="R53" s="58"/>
      <c r="S53" s="58"/>
      <c r="T53" s="58"/>
      <c r="U53" s="166"/>
    </row>
    <row r="54" spans="1:32" x14ac:dyDescent="0.3">
      <c r="A54" s="149"/>
      <c r="B54" s="58"/>
      <c r="C54" s="58"/>
      <c r="D54" s="58"/>
      <c r="E54" s="58"/>
      <c r="F54" s="58"/>
      <c r="G54" s="58"/>
      <c r="H54" s="58"/>
      <c r="I54" s="58"/>
      <c r="J54" s="58"/>
      <c r="K54" s="58"/>
      <c r="L54" s="58"/>
      <c r="M54" s="58"/>
      <c r="N54" s="189"/>
      <c r="O54" s="58"/>
      <c r="P54" s="58"/>
      <c r="Q54" s="58"/>
      <c r="R54" s="62"/>
      <c r="S54" s="62"/>
      <c r="T54" s="167" t="s">
        <v>201</v>
      </c>
      <c r="U54" s="168">
        <f>U52/1000</f>
        <v>0</v>
      </c>
      <c r="W54" s="169"/>
    </row>
    <row r="55" spans="1:32" x14ac:dyDescent="0.3">
      <c r="A55" s="149"/>
      <c r="B55" s="58"/>
      <c r="C55" s="58"/>
      <c r="D55" s="58"/>
      <c r="E55" s="58"/>
      <c r="F55" s="58"/>
      <c r="G55" s="58"/>
      <c r="H55" s="58"/>
      <c r="I55" s="58"/>
      <c r="J55" s="58"/>
      <c r="K55" s="58"/>
      <c r="L55" s="58"/>
      <c r="M55" s="58"/>
      <c r="N55" s="58"/>
      <c r="O55" s="58"/>
      <c r="P55" s="58"/>
      <c r="Q55" s="58"/>
      <c r="R55" s="58"/>
      <c r="S55" s="58"/>
      <c r="U55" s="166"/>
    </row>
    <row r="56" spans="1:32" ht="15.75" thickBot="1" x14ac:dyDescent="0.35">
      <c r="A56" s="149"/>
      <c r="B56" s="58"/>
      <c r="C56" s="58"/>
      <c r="D56" s="58"/>
      <c r="E56" s="58"/>
      <c r="F56" s="58"/>
      <c r="G56" s="58"/>
      <c r="H56" s="58"/>
      <c r="I56" s="58"/>
      <c r="J56" s="58"/>
      <c r="K56" s="58"/>
      <c r="L56" s="58"/>
      <c r="M56" s="58"/>
      <c r="N56" s="58"/>
      <c r="O56" s="58"/>
      <c r="P56" s="56"/>
      <c r="Q56" s="56"/>
      <c r="R56" s="628" t="s">
        <v>202</v>
      </c>
      <c r="S56" s="629"/>
      <c r="T56" s="629"/>
      <c r="U56" s="172">
        <f>'Fracción II 1er 2020'!U54+'Fracción II 2do 2020'!U54</f>
        <v>0</v>
      </c>
    </row>
    <row r="57" spans="1:32" ht="15.75" thickTop="1" x14ac:dyDescent="0.3">
      <c r="A57" s="149"/>
      <c r="B57" s="56"/>
      <c r="C57" s="56"/>
      <c r="D57" s="56"/>
      <c r="E57" s="56"/>
      <c r="F57" s="56"/>
      <c r="G57" s="56"/>
      <c r="H57" s="56"/>
      <c r="I57" s="56"/>
      <c r="J57" s="56"/>
      <c r="K57" s="56"/>
      <c r="L57" s="56"/>
      <c r="M57" s="56"/>
      <c r="N57" s="56"/>
      <c r="O57" s="56"/>
      <c r="P57" s="56"/>
      <c r="Q57" s="56"/>
      <c r="R57" s="56"/>
      <c r="S57" s="56"/>
      <c r="T57" s="56"/>
      <c r="U57" s="57"/>
    </row>
    <row r="58" spans="1:32" x14ac:dyDescent="0.3">
      <c r="A58" s="149"/>
      <c r="B58" s="173"/>
      <c r="C58" s="56"/>
      <c r="D58" s="56"/>
      <c r="E58" s="56"/>
      <c r="F58" s="174"/>
      <c r="G58" s="174"/>
      <c r="H58" s="174"/>
      <c r="I58" s="174"/>
      <c r="J58" s="174"/>
      <c r="K58" s="174"/>
      <c r="L58" s="174"/>
      <c r="M58" s="174"/>
      <c r="N58" s="174"/>
      <c r="O58" s="174"/>
      <c r="P58" s="56"/>
      <c r="Q58" s="56"/>
      <c r="R58" s="174"/>
      <c r="S58" s="174"/>
      <c r="T58" s="174"/>
      <c r="U58" s="190"/>
      <c r="V58" s="56"/>
      <c r="W58" s="56"/>
      <c r="X58" s="56"/>
      <c r="Y58" s="56"/>
      <c r="Z58" s="56"/>
      <c r="AA58" s="56"/>
      <c r="AB58" s="56"/>
      <c r="AC58" s="56"/>
      <c r="AD58" s="56"/>
      <c r="AE58" s="56"/>
      <c r="AF58" s="56"/>
    </row>
    <row r="59" spans="1:32" x14ac:dyDescent="0.3">
      <c r="A59" s="55"/>
      <c r="B59" s="56"/>
      <c r="C59" s="56"/>
      <c r="D59" s="56"/>
      <c r="E59" s="56"/>
      <c r="F59" s="56"/>
      <c r="G59" s="56"/>
      <c r="H59" s="56"/>
      <c r="I59" s="56"/>
      <c r="J59" s="56"/>
      <c r="K59" s="56"/>
      <c r="L59" s="56"/>
      <c r="M59" s="56"/>
      <c r="N59" s="56"/>
      <c r="O59" s="56"/>
      <c r="P59" s="56"/>
      <c r="Q59" s="56"/>
      <c r="R59" s="174"/>
      <c r="S59" s="56"/>
      <c r="T59" s="174"/>
      <c r="U59" s="57"/>
    </row>
    <row r="60" spans="1:32" ht="15.75" thickBot="1" x14ac:dyDescent="0.35">
      <c r="A60" s="176"/>
      <c r="B60" s="177"/>
      <c r="C60" s="177"/>
      <c r="D60" s="177"/>
      <c r="E60" s="177"/>
      <c r="F60" s="177"/>
      <c r="G60" s="177"/>
      <c r="H60" s="177"/>
      <c r="I60" s="177"/>
      <c r="J60" s="177"/>
      <c r="K60" s="177"/>
      <c r="L60" s="177"/>
      <c r="M60" s="177"/>
      <c r="N60" s="177"/>
      <c r="O60" s="177"/>
      <c r="P60" s="177"/>
      <c r="Q60" s="177"/>
      <c r="R60" s="177"/>
      <c r="S60" s="177"/>
      <c r="T60" s="186"/>
      <c r="U60" s="179"/>
    </row>
    <row r="62" spans="1:32" x14ac:dyDescent="0.3">
      <c r="R62" s="191"/>
      <c r="S62" s="191"/>
      <c r="T62" s="191"/>
      <c r="U62" s="191"/>
    </row>
  </sheetData>
  <mergeCells count="18">
    <mergeCell ref="A6:P6"/>
    <mergeCell ref="R6:U6"/>
    <mergeCell ref="A1:T1"/>
    <mergeCell ref="A2:Q2"/>
    <mergeCell ref="A3:T3"/>
    <mergeCell ref="A4:T4"/>
    <mergeCell ref="A5:T5"/>
    <mergeCell ref="R56:T56"/>
    <mergeCell ref="A7:A9"/>
    <mergeCell ref="B7:P7"/>
    <mergeCell ref="B8:B9"/>
    <mergeCell ref="D8:D9"/>
    <mergeCell ref="F8:H8"/>
    <mergeCell ref="J8:L8"/>
    <mergeCell ref="N8:N9"/>
    <mergeCell ref="R7:U7"/>
    <mergeCell ref="P8:P9"/>
    <mergeCell ref="R8:U8"/>
  </mergeCells>
  <printOptions horizontalCentered="1"/>
  <pageMargins left="0.78740157480314965" right="0.39370078740157483" top="0.39370078740157483" bottom="0.39370078740157483" header="0.31496062992125984" footer="0.31496062992125984"/>
  <pageSetup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X95"/>
  <sheetViews>
    <sheetView zoomScale="80" zoomScaleNormal="80" workbookViewId="0">
      <selection sqref="A1:T1"/>
    </sheetView>
  </sheetViews>
  <sheetFormatPr baseColWidth="10" defaultColWidth="11.42578125" defaultRowHeight="15" x14ac:dyDescent="0.3"/>
  <cols>
    <col min="1" max="1" width="20" style="13" customWidth="1"/>
    <col min="2" max="2" width="34.5703125" style="13" customWidth="1"/>
    <col min="3" max="3" width="1" style="13" customWidth="1"/>
    <col min="4" max="4" width="14.7109375" style="13" customWidth="1"/>
    <col min="5" max="5" width="1" style="13" customWidth="1"/>
    <col min="6" max="8" width="11.42578125" style="13" customWidth="1"/>
    <col min="9" max="9" width="1" style="13" customWidth="1"/>
    <col min="10" max="12" width="11.42578125" style="13" customWidth="1"/>
    <col min="13" max="13" width="1" style="13" customWidth="1"/>
    <col min="14" max="14" width="19.42578125" style="13" customWidth="1"/>
    <col min="15" max="15" width="1" style="13" customWidth="1"/>
    <col min="16" max="16" width="16.85546875" style="13" customWidth="1"/>
    <col min="17" max="17" width="1" style="13" customWidth="1"/>
    <col min="18" max="18" width="12.7109375" style="13" customWidth="1"/>
    <col min="19" max="19" width="13" style="13" customWidth="1"/>
    <col min="20" max="20" width="13.140625" style="13" customWidth="1"/>
    <col min="21" max="21" width="13.85546875" style="13" bestFit="1" customWidth="1"/>
    <col min="22" max="23" width="11.42578125" style="13"/>
    <col min="24" max="24" width="6.140625" style="13" customWidth="1"/>
    <col min="25" max="25" width="7.85546875" style="13" customWidth="1"/>
    <col min="26" max="16384" width="11.42578125" style="13"/>
  </cols>
  <sheetData>
    <row r="1" spans="1:21" ht="18.75" customHeight="1" x14ac:dyDescent="0.3">
      <c r="A1" s="639" t="s">
        <v>0</v>
      </c>
      <c r="B1" s="639"/>
      <c r="C1" s="639"/>
      <c r="D1" s="639"/>
      <c r="E1" s="639"/>
      <c r="F1" s="639"/>
      <c r="G1" s="639"/>
      <c r="H1" s="639"/>
      <c r="I1" s="639"/>
      <c r="J1" s="639"/>
      <c r="K1" s="639"/>
      <c r="L1" s="639"/>
      <c r="M1" s="639"/>
      <c r="N1" s="639"/>
      <c r="O1" s="639"/>
      <c r="P1" s="639"/>
      <c r="Q1" s="639"/>
      <c r="R1" s="639"/>
      <c r="S1" s="639"/>
      <c r="T1" s="639"/>
      <c r="U1" s="327"/>
    </row>
    <row r="2" spans="1:21" ht="12" customHeight="1" x14ac:dyDescent="0.3">
      <c r="A2" s="640" t="s">
        <v>83</v>
      </c>
      <c r="B2" s="641"/>
      <c r="C2" s="641"/>
      <c r="D2" s="641"/>
      <c r="E2" s="641"/>
      <c r="F2" s="641"/>
      <c r="G2" s="641"/>
      <c r="H2" s="641"/>
      <c r="I2" s="641"/>
      <c r="J2" s="641"/>
      <c r="K2" s="641"/>
      <c r="L2" s="641"/>
      <c r="M2" s="641"/>
      <c r="N2" s="641"/>
      <c r="O2" s="641"/>
      <c r="P2" s="641"/>
      <c r="Q2" s="641"/>
      <c r="R2" s="327"/>
      <c r="S2" s="327"/>
      <c r="T2" s="327"/>
      <c r="U2" s="327"/>
    </row>
    <row r="3" spans="1:21" ht="14.25" customHeight="1" x14ac:dyDescent="0.3">
      <c r="A3" s="642" t="s">
        <v>189</v>
      </c>
      <c r="B3" s="641"/>
      <c r="C3" s="641"/>
      <c r="D3" s="641"/>
      <c r="E3" s="641"/>
      <c r="F3" s="641"/>
      <c r="G3" s="641"/>
      <c r="H3" s="641"/>
      <c r="I3" s="641"/>
      <c r="J3" s="641"/>
      <c r="K3" s="641"/>
      <c r="L3" s="641"/>
      <c r="M3" s="641"/>
      <c r="N3" s="641"/>
      <c r="O3" s="641"/>
      <c r="P3" s="641"/>
      <c r="Q3" s="641"/>
      <c r="R3" s="641"/>
      <c r="S3" s="641"/>
      <c r="T3" s="641"/>
      <c r="U3" s="328"/>
    </row>
    <row r="4" spans="1:21" ht="13.5" customHeight="1" x14ac:dyDescent="0.3">
      <c r="A4" s="643" t="s">
        <v>1</v>
      </c>
      <c r="B4" s="644"/>
      <c r="C4" s="644"/>
      <c r="D4" s="644"/>
      <c r="E4" s="644"/>
      <c r="F4" s="644"/>
      <c r="G4" s="644"/>
      <c r="H4" s="644"/>
      <c r="I4" s="644"/>
      <c r="J4" s="644"/>
      <c r="K4" s="644"/>
      <c r="L4" s="644"/>
      <c r="M4" s="644"/>
      <c r="N4" s="644"/>
      <c r="O4" s="644"/>
      <c r="P4" s="644"/>
      <c r="Q4" s="644"/>
      <c r="R4" s="644"/>
      <c r="S4" s="644"/>
      <c r="T4" s="644"/>
      <c r="U4" s="329"/>
    </row>
    <row r="5" spans="1:21" ht="14.25" customHeight="1" x14ac:dyDescent="0.3">
      <c r="A5" s="645" t="s">
        <v>263</v>
      </c>
      <c r="B5" s="644"/>
      <c r="C5" s="644"/>
      <c r="D5" s="644"/>
      <c r="E5" s="644"/>
      <c r="F5" s="644"/>
      <c r="G5" s="644"/>
      <c r="H5" s="644"/>
      <c r="I5" s="644"/>
      <c r="J5" s="644"/>
      <c r="K5" s="644"/>
      <c r="L5" s="644"/>
      <c r="M5" s="644"/>
      <c r="N5" s="644"/>
      <c r="O5" s="644"/>
      <c r="P5" s="644"/>
      <c r="Q5" s="644"/>
      <c r="R5" s="644"/>
      <c r="S5" s="644"/>
      <c r="T5" s="644"/>
      <c r="U5" s="329"/>
    </row>
    <row r="6" spans="1:21" ht="21.75" x14ac:dyDescent="0.3">
      <c r="A6" s="636" t="s">
        <v>80</v>
      </c>
      <c r="B6" s="637"/>
      <c r="C6" s="637"/>
      <c r="D6" s="637"/>
      <c r="E6" s="637"/>
      <c r="F6" s="637"/>
      <c r="G6" s="637"/>
      <c r="H6" s="637"/>
      <c r="I6" s="637"/>
      <c r="J6" s="637"/>
      <c r="K6" s="637"/>
      <c r="L6" s="637"/>
      <c r="M6" s="637"/>
      <c r="N6" s="637"/>
      <c r="O6" s="637"/>
      <c r="P6" s="638"/>
      <c r="Q6" s="181"/>
      <c r="R6" s="636" t="s">
        <v>187</v>
      </c>
      <c r="S6" s="637"/>
      <c r="T6" s="637"/>
      <c r="U6" s="638"/>
    </row>
    <row r="7" spans="1:21" ht="30" customHeight="1" x14ac:dyDescent="0.3">
      <c r="A7" s="630" t="s">
        <v>2</v>
      </c>
      <c r="B7" s="646" t="s">
        <v>3</v>
      </c>
      <c r="C7" s="646"/>
      <c r="D7" s="646"/>
      <c r="E7" s="647"/>
      <c r="F7" s="646"/>
      <c r="G7" s="646"/>
      <c r="H7" s="646"/>
      <c r="I7" s="647"/>
      <c r="J7" s="646"/>
      <c r="K7" s="646"/>
      <c r="L7" s="646"/>
      <c r="M7" s="647"/>
      <c r="N7" s="646"/>
      <c r="O7" s="647"/>
      <c r="P7" s="648"/>
      <c r="Q7" s="133"/>
      <c r="R7" s="632"/>
      <c r="S7" s="633"/>
      <c r="T7" s="633"/>
      <c r="U7" s="634"/>
    </row>
    <row r="8" spans="1:21" ht="25.5" customHeight="1" x14ac:dyDescent="0.3">
      <c r="A8" s="630"/>
      <c r="B8" s="630" t="s">
        <v>84</v>
      </c>
      <c r="C8" s="182"/>
      <c r="D8" s="630" t="s">
        <v>4</v>
      </c>
      <c r="E8" s="139"/>
      <c r="F8" s="630" t="s">
        <v>5</v>
      </c>
      <c r="G8" s="630"/>
      <c r="H8" s="630"/>
      <c r="I8" s="137"/>
      <c r="J8" s="630" t="s">
        <v>85</v>
      </c>
      <c r="K8" s="630"/>
      <c r="L8" s="630"/>
      <c r="M8" s="139"/>
      <c r="N8" s="630" t="s">
        <v>6</v>
      </c>
      <c r="O8" s="139"/>
      <c r="P8" s="630" t="s">
        <v>7</v>
      </c>
      <c r="Q8" s="139"/>
      <c r="R8" s="630" t="s">
        <v>8</v>
      </c>
      <c r="S8" s="630"/>
      <c r="T8" s="630"/>
      <c r="U8" s="630"/>
    </row>
    <row r="9" spans="1:21" ht="27.75" customHeight="1" x14ac:dyDescent="0.3">
      <c r="A9" s="630"/>
      <c r="B9" s="630"/>
      <c r="C9" s="141"/>
      <c r="D9" s="630"/>
      <c r="E9" s="142"/>
      <c r="F9" s="183" t="s">
        <v>51</v>
      </c>
      <c r="G9" s="183" t="s">
        <v>52</v>
      </c>
      <c r="H9" s="183" t="s">
        <v>53</v>
      </c>
      <c r="I9" s="141"/>
      <c r="J9" s="183" t="s">
        <v>51</v>
      </c>
      <c r="K9" s="183" t="s">
        <v>52</v>
      </c>
      <c r="L9" s="183" t="s">
        <v>53</v>
      </c>
      <c r="M9" s="142"/>
      <c r="N9" s="630"/>
      <c r="O9" s="142"/>
      <c r="P9" s="630"/>
      <c r="Q9" s="142"/>
      <c r="R9" s="183" t="s">
        <v>51</v>
      </c>
      <c r="S9" s="183" t="s">
        <v>52</v>
      </c>
      <c r="T9" s="183" t="s">
        <v>53</v>
      </c>
      <c r="U9" s="184" t="s">
        <v>267</v>
      </c>
    </row>
    <row r="10" spans="1:21" ht="18" customHeight="1" thickBot="1" x14ac:dyDescent="0.6">
      <c r="A10" s="649"/>
      <c r="B10" s="650"/>
      <c r="C10" s="650"/>
      <c r="D10" s="650"/>
      <c r="E10" s="650"/>
      <c r="F10" s="650"/>
      <c r="G10" s="650"/>
      <c r="H10" s="650"/>
      <c r="I10" s="650"/>
      <c r="J10" s="650"/>
      <c r="K10" s="650"/>
      <c r="L10" s="650"/>
      <c r="M10" s="650"/>
      <c r="N10" s="650"/>
      <c r="O10" s="650"/>
      <c r="P10" s="650"/>
      <c r="Q10" s="650"/>
      <c r="R10" s="650"/>
      <c r="S10" s="650"/>
      <c r="T10" s="650"/>
      <c r="U10" s="651"/>
    </row>
    <row r="11" spans="1:21" ht="30" customHeight="1" x14ac:dyDescent="0.3">
      <c r="A11" s="307" t="str">
        <f>VLOOKUP('Hoja de trabajo'!$A$2,Hoja1!$B$1:$C$36,2,FALSE)</f>
        <v>Elegir Institución en Hoja de trabajo</v>
      </c>
      <c r="B11" s="347"/>
      <c r="C11" s="347"/>
      <c r="D11" s="348"/>
      <c r="E11" s="349"/>
      <c r="F11" s="350"/>
      <c r="G11" s="350"/>
      <c r="H11" s="350"/>
      <c r="I11" s="351"/>
      <c r="J11" s="350"/>
      <c r="K11" s="350"/>
      <c r="L11" s="350"/>
      <c r="M11" s="351"/>
      <c r="N11" s="352"/>
      <c r="O11" s="351"/>
      <c r="P11" s="148"/>
      <c r="Q11" s="353"/>
      <c r="R11" s="351">
        <f t="shared" ref="R11" si="0">F11*J11</f>
        <v>0</v>
      </c>
      <c r="S11" s="351">
        <f t="shared" ref="S11" si="1">G11*K11</f>
        <v>0</v>
      </c>
      <c r="T11" s="351">
        <f t="shared" ref="T11" si="2">H11*L11</f>
        <v>0</v>
      </c>
      <c r="U11" s="354">
        <f t="shared" ref="U11" si="3">R11+S11+T11</f>
        <v>0</v>
      </c>
    </row>
    <row r="12" spans="1:21" x14ac:dyDescent="0.3">
      <c r="A12" s="149" t="s">
        <v>62</v>
      </c>
      <c r="B12" s="150"/>
      <c r="C12" s="151"/>
      <c r="D12" s="152"/>
      <c r="E12" s="153"/>
      <c r="F12" s="154"/>
      <c r="G12" s="154"/>
      <c r="H12" s="154"/>
      <c r="I12" s="155"/>
      <c r="J12" s="154"/>
      <c r="K12" s="154"/>
      <c r="L12" s="154"/>
      <c r="M12" s="155"/>
      <c r="N12" s="155"/>
      <c r="O12" s="155"/>
      <c r="P12" s="156"/>
      <c r="Q12" s="157"/>
      <c r="R12" s="158">
        <f t="shared" ref="R12:R50" si="4">F12*J12</f>
        <v>0</v>
      </c>
      <c r="S12" s="158">
        <f t="shared" ref="S12:S50" si="5">G12*K12</f>
        <v>0</v>
      </c>
      <c r="T12" s="158">
        <f t="shared" ref="T12:T50" si="6">H12*L12</f>
        <v>0</v>
      </c>
      <c r="U12" s="159">
        <f t="shared" ref="U12:U50" si="7">R12+S12+T12</f>
        <v>0</v>
      </c>
    </row>
    <row r="13" spans="1:21" x14ac:dyDescent="0.3">
      <c r="A13" s="149" t="s">
        <v>62</v>
      </c>
      <c r="B13" s="150"/>
      <c r="C13" s="151"/>
      <c r="D13" s="152"/>
      <c r="E13" s="153"/>
      <c r="F13" s="154"/>
      <c r="G13" s="154"/>
      <c r="H13" s="154"/>
      <c r="I13" s="155"/>
      <c r="J13" s="154"/>
      <c r="K13" s="154"/>
      <c r="L13" s="154"/>
      <c r="M13" s="155"/>
      <c r="N13" s="155"/>
      <c r="O13" s="155"/>
      <c r="P13" s="156"/>
      <c r="Q13" s="157"/>
      <c r="R13" s="158">
        <f t="shared" si="4"/>
        <v>0</v>
      </c>
      <c r="S13" s="158">
        <f t="shared" si="5"/>
        <v>0</v>
      </c>
      <c r="T13" s="158">
        <f t="shared" si="6"/>
        <v>0</v>
      </c>
      <c r="U13" s="159">
        <f t="shared" si="7"/>
        <v>0</v>
      </c>
    </row>
    <row r="14" spans="1:21" x14ac:dyDescent="0.3">
      <c r="A14" s="149" t="s">
        <v>62</v>
      </c>
      <c r="B14" s="150"/>
      <c r="C14" s="151"/>
      <c r="D14" s="152"/>
      <c r="E14" s="153"/>
      <c r="F14" s="154"/>
      <c r="G14" s="154"/>
      <c r="H14" s="154"/>
      <c r="I14" s="155"/>
      <c r="J14" s="154"/>
      <c r="K14" s="154"/>
      <c r="L14" s="154"/>
      <c r="M14" s="155"/>
      <c r="N14" s="155"/>
      <c r="O14" s="155"/>
      <c r="P14" s="156"/>
      <c r="Q14" s="157"/>
      <c r="R14" s="158">
        <f t="shared" si="4"/>
        <v>0</v>
      </c>
      <c r="S14" s="158">
        <f t="shared" si="5"/>
        <v>0</v>
      </c>
      <c r="T14" s="158">
        <f t="shared" si="6"/>
        <v>0</v>
      </c>
      <c r="U14" s="159">
        <f t="shared" si="7"/>
        <v>0</v>
      </c>
    </row>
    <row r="15" spans="1:21" x14ac:dyDescent="0.3">
      <c r="A15" s="149" t="s">
        <v>62</v>
      </c>
      <c r="B15" s="150"/>
      <c r="C15" s="151"/>
      <c r="D15" s="152"/>
      <c r="E15" s="153"/>
      <c r="F15" s="154"/>
      <c r="G15" s="154"/>
      <c r="H15" s="154"/>
      <c r="I15" s="155"/>
      <c r="J15" s="154"/>
      <c r="K15" s="154"/>
      <c r="L15" s="154"/>
      <c r="M15" s="155"/>
      <c r="N15" s="155"/>
      <c r="O15" s="155"/>
      <c r="P15" s="156"/>
      <c r="Q15" s="157"/>
      <c r="R15" s="158">
        <f t="shared" si="4"/>
        <v>0</v>
      </c>
      <c r="S15" s="158">
        <f t="shared" si="5"/>
        <v>0</v>
      </c>
      <c r="T15" s="158">
        <f t="shared" si="6"/>
        <v>0</v>
      </c>
      <c r="U15" s="159">
        <f t="shared" si="7"/>
        <v>0</v>
      </c>
    </row>
    <row r="16" spans="1:21" x14ac:dyDescent="0.3">
      <c r="A16" s="149" t="s">
        <v>62</v>
      </c>
      <c r="B16" s="150"/>
      <c r="C16" s="151"/>
      <c r="D16" s="152"/>
      <c r="E16" s="153"/>
      <c r="F16" s="154"/>
      <c r="G16" s="154"/>
      <c r="H16" s="154"/>
      <c r="I16" s="155"/>
      <c r="J16" s="154"/>
      <c r="K16" s="154"/>
      <c r="L16" s="154"/>
      <c r="M16" s="155"/>
      <c r="N16" s="155"/>
      <c r="O16" s="155"/>
      <c r="P16" s="156"/>
      <c r="Q16" s="157"/>
      <c r="R16" s="158">
        <f t="shared" si="4"/>
        <v>0</v>
      </c>
      <c r="S16" s="158">
        <f t="shared" si="5"/>
        <v>0</v>
      </c>
      <c r="T16" s="158">
        <f t="shared" si="6"/>
        <v>0</v>
      </c>
      <c r="U16" s="159">
        <f t="shared" si="7"/>
        <v>0</v>
      </c>
    </row>
    <row r="17" spans="1:21" x14ac:dyDescent="0.3">
      <c r="A17" s="149" t="s">
        <v>62</v>
      </c>
      <c r="B17" s="150"/>
      <c r="C17" s="151"/>
      <c r="D17" s="152"/>
      <c r="E17" s="153"/>
      <c r="F17" s="154"/>
      <c r="G17" s="154"/>
      <c r="H17" s="154"/>
      <c r="I17" s="155"/>
      <c r="J17" s="154"/>
      <c r="K17" s="154"/>
      <c r="L17" s="154"/>
      <c r="M17" s="155"/>
      <c r="N17" s="155"/>
      <c r="O17" s="155"/>
      <c r="P17" s="156"/>
      <c r="Q17" s="157"/>
      <c r="R17" s="158">
        <f t="shared" si="4"/>
        <v>0</v>
      </c>
      <c r="S17" s="158">
        <f t="shared" si="5"/>
        <v>0</v>
      </c>
      <c r="T17" s="158">
        <f t="shared" si="6"/>
        <v>0</v>
      </c>
      <c r="U17" s="159">
        <f t="shared" si="7"/>
        <v>0</v>
      </c>
    </row>
    <row r="18" spans="1:21" x14ac:dyDescent="0.3">
      <c r="A18" s="149" t="s">
        <v>62</v>
      </c>
      <c r="B18" s="150"/>
      <c r="C18" s="151"/>
      <c r="D18" s="152"/>
      <c r="E18" s="153"/>
      <c r="F18" s="154"/>
      <c r="G18" s="154"/>
      <c r="H18" s="154"/>
      <c r="I18" s="155"/>
      <c r="J18" s="154"/>
      <c r="K18" s="154"/>
      <c r="L18" s="154"/>
      <c r="M18" s="155"/>
      <c r="N18" s="155"/>
      <c r="O18" s="155"/>
      <c r="P18" s="156"/>
      <c r="Q18" s="157"/>
      <c r="R18" s="158">
        <f t="shared" si="4"/>
        <v>0</v>
      </c>
      <c r="S18" s="158">
        <f t="shared" si="5"/>
        <v>0</v>
      </c>
      <c r="T18" s="158">
        <f t="shared" si="6"/>
        <v>0</v>
      </c>
      <c r="U18" s="159">
        <f t="shared" si="7"/>
        <v>0</v>
      </c>
    </row>
    <row r="19" spans="1:21" x14ac:dyDescent="0.3">
      <c r="A19" s="149" t="s">
        <v>62</v>
      </c>
      <c r="B19" s="150"/>
      <c r="C19" s="151"/>
      <c r="D19" s="152"/>
      <c r="E19" s="153"/>
      <c r="F19" s="154"/>
      <c r="G19" s="154"/>
      <c r="H19" s="154"/>
      <c r="I19" s="155"/>
      <c r="J19" s="154"/>
      <c r="K19" s="154"/>
      <c r="L19" s="154"/>
      <c r="M19" s="155"/>
      <c r="N19" s="155"/>
      <c r="O19" s="155"/>
      <c r="P19" s="156"/>
      <c r="Q19" s="157"/>
      <c r="R19" s="158">
        <f t="shared" si="4"/>
        <v>0</v>
      </c>
      <c r="S19" s="158">
        <f t="shared" si="5"/>
        <v>0</v>
      </c>
      <c r="T19" s="158">
        <f t="shared" si="6"/>
        <v>0</v>
      </c>
      <c r="U19" s="159">
        <f t="shared" si="7"/>
        <v>0</v>
      </c>
    </row>
    <row r="20" spans="1:21" x14ac:dyDescent="0.3">
      <c r="A20" s="149" t="s">
        <v>62</v>
      </c>
      <c r="B20" s="150"/>
      <c r="C20" s="151"/>
      <c r="D20" s="152"/>
      <c r="E20" s="153"/>
      <c r="F20" s="154"/>
      <c r="G20" s="154"/>
      <c r="H20" s="154"/>
      <c r="I20" s="155"/>
      <c r="J20" s="154"/>
      <c r="K20" s="154"/>
      <c r="L20" s="154"/>
      <c r="M20" s="155"/>
      <c r="N20" s="155"/>
      <c r="O20" s="155"/>
      <c r="P20" s="156"/>
      <c r="Q20" s="157"/>
      <c r="R20" s="158">
        <f t="shared" si="4"/>
        <v>0</v>
      </c>
      <c r="S20" s="158">
        <f t="shared" si="5"/>
        <v>0</v>
      </c>
      <c r="T20" s="158">
        <f t="shared" si="6"/>
        <v>0</v>
      </c>
      <c r="U20" s="159">
        <f t="shared" si="7"/>
        <v>0</v>
      </c>
    </row>
    <row r="21" spans="1:21" x14ac:dyDescent="0.3">
      <c r="A21" s="149" t="s">
        <v>62</v>
      </c>
      <c r="B21" s="150"/>
      <c r="C21" s="151"/>
      <c r="D21" s="152"/>
      <c r="E21" s="153"/>
      <c r="F21" s="154"/>
      <c r="G21" s="154"/>
      <c r="H21" s="154"/>
      <c r="I21" s="155"/>
      <c r="J21" s="154"/>
      <c r="K21" s="154"/>
      <c r="L21" s="154"/>
      <c r="M21" s="155"/>
      <c r="N21" s="155"/>
      <c r="O21" s="155"/>
      <c r="P21" s="156"/>
      <c r="Q21" s="157"/>
      <c r="R21" s="158">
        <f t="shared" si="4"/>
        <v>0</v>
      </c>
      <c r="S21" s="158">
        <f t="shared" si="5"/>
        <v>0</v>
      </c>
      <c r="T21" s="158">
        <f t="shared" si="6"/>
        <v>0</v>
      </c>
      <c r="U21" s="159">
        <f t="shared" si="7"/>
        <v>0</v>
      </c>
    </row>
    <row r="22" spans="1:21" x14ac:dyDescent="0.3">
      <c r="A22" s="149" t="s">
        <v>62</v>
      </c>
      <c r="B22" s="150"/>
      <c r="C22" s="151"/>
      <c r="D22" s="152"/>
      <c r="E22" s="153"/>
      <c r="F22" s="154"/>
      <c r="G22" s="154"/>
      <c r="H22" s="154"/>
      <c r="I22" s="155"/>
      <c r="J22" s="154"/>
      <c r="K22" s="154"/>
      <c r="L22" s="154"/>
      <c r="M22" s="155"/>
      <c r="N22" s="155"/>
      <c r="O22" s="155"/>
      <c r="P22" s="156"/>
      <c r="Q22" s="157"/>
      <c r="R22" s="158">
        <f t="shared" si="4"/>
        <v>0</v>
      </c>
      <c r="S22" s="158">
        <f t="shared" si="5"/>
        <v>0</v>
      </c>
      <c r="T22" s="158">
        <f t="shared" si="6"/>
        <v>0</v>
      </c>
      <c r="U22" s="159">
        <f t="shared" si="7"/>
        <v>0</v>
      </c>
    </row>
    <row r="23" spans="1:21" x14ac:dyDescent="0.3">
      <c r="A23" s="149" t="s">
        <v>62</v>
      </c>
      <c r="B23" s="150"/>
      <c r="C23" s="151"/>
      <c r="D23" s="152"/>
      <c r="E23" s="153"/>
      <c r="F23" s="154"/>
      <c r="G23" s="154"/>
      <c r="H23" s="154"/>
      <c r="I23" s="155"/>
      <c r="J23" s="154"/>
      <c r="K23" s="154"/>
      <c r="L23" s="154"/>
      <c r="M23" s="155"/>
      <c r="N23" s="155"/>
      <c r="O23" s="155"/>
      <c r="P23" s="156"/>
      <c r="Q23" s="157"/>
      <c r="R23" s="158">
        <f t="shared" si="4"/>
        <v>0</v>
      </c>
      <c r="S23" s="158">
        <f t="shared" si="5"/>
        <v>0</v>
      </c>
      <c r="T23" s="158">
        <f t="shared" si="6"/>
        <v>0</v>
      </c>
      <c r="U23" s="159">
        <f t="shared" si="7"/>
        <v>0</v>
      </c>
    </row>
    <row r="24" spans="1:21" x14ac:dyDescent="0.3">
      <c r="A24" s="149" t="s">
        <v>62</v>
      </c>
      <c r="B24" s="150"/>
      <c r="C24" s="151"/>
      <c r="D24" s="152"/>
      <c r="E24" s="153"/>
      <c r="F24" s="154"/>
      <c r="G24" s="154"/>
      <c r="H24" s="154"/>
      <c r="I24" s="155"/>
      <c r="J24" s="154"/>
      <c r="K24" s="154"/>
      <c r="L24" s="154"/>
      <c r="M24" s="155"/>
      <c r="N24" s="155"/>
      <c r="O24" s="155"/>
      <c r="P24" s="156"/>
      <c r="Q24" s="157"/>
      <c r="R24" s="158">
        <f t="shared" si="4"/>
        <v>0</v>
      </c>
      <c r="S24" s="158">
        <f t="shared" si="5"/>
        <v>0</v>
      </c>
      <c r="T24" s="158">
        <f t="shared" si="6"/>
        <v>0</v>
      </c>
      <c r="U24" s="159">
        <f t="shared" si="7"/>
        <v>0</v>
      </c>
    </row>
    <row r="25" spans="1:21" x14ac:dyDescent="0.3">
      <c r="A25" s="149" t="s">
        <v>62</v>
      </c>
      <c r="B25" s="150"/>
      <c r="C25" s="151"/>
      <c r="D25" s="152"/>
      <c r="E25" s="153"/>
      <c r="F25" s="154"/>
      <c r="G25" s="154"/>
      <c r="H25" s="154"/>
      <c r="I25" s="155"/>
      <c r="J25" s="154"/>
      <c r="K25" s="154"/>
      <c r="L25" s="154"/>
      <c r="M25" s="155"/>
      <c r="N25" s="155"/>
      <c r="O25" s="155"/>
      <c r="P25" s="156"/>
      <c r="Q25" s="157"/>
      <c r="R25" s="158">
        <f t="shared" si="4"/>
        <v>0</v>
      </c>
      <c r="S25" s="158">
        <f t="shared" si="5"/>
        <v>0</v>
      </c>
      <c r="T25" s="158">
        <f t="shared" si="6"/>
        <v>0</v>
      </c>
      <c r="U25" s="159">
        <f t="shared" si="7"/>
        <v>0</v>
      </c>
    </row>
    <row r="26" spans="1:21" x14ac:dyDescent="0.3">
      <c r="A26" s="149" t="s">
        <v>62</v>
      </c>
      <c r="B26" s="150"/>
      <c r="C26" s="151"/>
      <c r="D26" s="152"/>
      <c r="E26" s="153"/>
      <c r="F26" s="154"/>
      <c r="G26" s="154"/>
      <c r="H26" s="154"/>
      <c r="I26" s="155"/>
      <c r="J26" s="154"/>
      <c r="K26" s="154"/>
      <c r="L26" s="154"/>
      <c r="M26" s="155"/>
      <c r="N26" s="155"/>
      <c r="O26" s="155"/>
      <c r="P26" s="156"/>
      <c r="Q26" s="157"/>
      <c r="R26" s="158">
        <f t="shared" si="4"/>
        <v>0</v>
      </c>
      <c r="S26" s="158">
        <f t="shared" si="5"/>
        <v>0</v>
      </c>
      <c r="T26" s="158">
        <f t="shared" si="6"/>
        <v>0</v>
      </c>
      <c r="U26" s="159">
        <f t="shared" si="7"/>
        <v>0</v>
      </c>
    </row>
    <row r="27" spans="1:21" x14ac:dyDescent="0.3">
      <c r="A27" s="149" t="s">
        <v>62</v>
      </c>
      <c r="B27" s="150"/>
      <c r="C27" s="151"/>
      <c r="D27" s="152"/>
      <c r="E27" s="153"/>
      <c r="F27" s="154"/>
      <c r="G27" s="154"/>
      <c r="H27" s="154"/>
      <c r="I27" s="155"/>
      <c r="J27" s="154"/>
      <c r="K27" s="154"/>
      <c r="L27" s="154"/>
      <c r="M27" s="155"/>
      <c r="N27" s="155"/>
      <c r="O27" s="155"/>
      <c r="P27" s="156"/>
      <c r="Q27" s="157"/>
      <c r="R27" s="158">
        <f t="shared" si="4"/>
        <v>0</v>
      </c>
      <c r="S27" s="158">
        <f t="shared" si="5"/>
        <v>0</v>
      </c>
      <c r="T27" s="158">
        <f t="shared" si="6"/>
        <v>0</v>
      </c>
      <c r="U27" s="159">
        <f t="shared" si="7"/>
        <v>0</v>
      </c>
    </row>
    <row r="28" spans="1:21" x14ac:dyDescent="0.3">
      <c r="A28" s="149" t="s">
        <v>62</v>
      </c>
      <c r="B28" s="150"/>
      <c r="C28" s="151"/>
      <c r="D28" s="152"/>
      <c r="E28" s="153"/>
      <c r="F28" s="154"/>
      <c r="G28" s="154"/>
      <c r="H28" s="154"/>
      <c r="I28" s="155"/>
      <c r="J28" s="154"/>
      <c r="K28" s="154"/>
      <c r="L28" s="154"/>
      <c r="M28" s="155"/>
      <c r="N28" s="155"/>
      <c r="O28" s="155"/>
      <c r="P28" s="156"/>
      <c r="Q28" s="157"/>
      <c r="R28" s="158">
        <f t="shared" si="4"/>
        <v>0</v>
      </c>
      <c r="S28" s="158">
        <f t="shared" si="5"/>
        <v>0</v>
      </c>
      <c r="T28" s="158">
        <f t="shared" si="6"/>
        <v>0</v>
      </c>
      <c r="U28" s="159">
        <f t="shared" si="7"/>
        <v>0</v>
      </c>
    </row>
    <row r="29" spans="1:21" x14ac:dyDescent="0.3">
      <c r="A29" s="149" t="s">
        <v>62</v>
      </c>
      <c r="B29" s="150"/>
      <c r="C29" s="151"/>
      <c r="D29" s="152"/>
      <c r="E29" s="153"/>
      <c r="F29" s="154"/>
      <c r="G29" s="154"/>
      <c r="H29" s="154"/>
      <c r="I29" s="155"/>
      <c r="J29" s="154"/>
      <c r="K29" s="154"/>
      <c r="L29" s="154"/>
      <c r="M29" s="155"/>
      <c r="N29" s="155"/>
      <c r="O29" s="155"/>
      <c r="P29" s="156"/>
      <c r="Q29" s="157"/>
      <c r="R29" s="158">
        <f t="shared" si="4"/>
        <v>0</v>
      </c>
      <c r="S29" s="158">
        <f t="shared" si="5"/>
        <v>0</v>
      </c>
      <c r="T29" s="158">
        <f t="shared" si="6"/>
        <v>0</v>
      </c>
      <c r="U29" s="159">
        <f t="shared" si="7"/>
        <v>0</v>
      </c>
    </row>
    <row r="30" spans="1:21" x14ac:dyDescent="0.3">
      <c r="A30" s="149" t="s">
        <v>62</v>
      </c>
      <c r="B30" s="150"/>
      <c r="C30" s="151"/>
      <c r="D30" s="152"/>
      <c r="E30" s="153"/>
      <c r="F30" s="154"/>
      <c r="G30" s="154"/>
      <c r="H30" s="154"/>
      <c r="I30" s="155"/>
      <c r="J30" s="154"/>
      <c r="K30" s="154"/>
      <c r="L30" s="154"/>
      <c r="M30" s="155"/>
      <c r="N30" s="155"/>
      <c r="O30" s="155"/>
      <c r="P30" s="156"/>
      <c r="Q30" s="157"/>
      <c r="R30" s="158">
        <f t="shared" si="4"/>
        <v>0</v>
      </c>
      <c r="S30" s="158">
        <f t="shared" si="5"/>
        <v>0</v>
      </c>
      <c r="T30" s="158">
        <f t="shared" si="6"/>
        <v>0</v>
      </c>
      <c r="U30" s="159">
        <f t="shared" si="7"/>
        <v>0</v>
      </c>
    </row>
    <row r="31" spans="1:21" x14ac:dyDescent="0.3">
      <c r="A31" s="149" t="s">
        <v>62</v>
      </c>
      <c r="B31" s="150"/>
      <c r="C31" s="151"/>
      <c r="D31" s="152"/>
      <c r="E31" s="153"/>
      <c r="F31" s="154"/>
      <c r="G31" s="154"/>
      <c r="H31" s="154"/>
      <c r="I31" s="155"/>
      <c r="J31" s="154"/>
      <c r="K31" s="154"/>
      <c r="L31" s="154"/>
      <c r="M31" s="155"/>
      <c r="N31" s="155"/>
      <c r="O31" s="155"/>
      <c r="P31" s="156"/>
      <c r="Q31" s="157"/>
      <c r="R31" s="158">
        <f t="shared" si="4"/>
        <v>0</v>
      </c>
      <c r="S31" s="158">
        <f t="shared" si="5"/>
        <v>0</v>
      </c>
      <c r="T31" s="158">
        <f t="shared" si="6"/>
        <v>0</v>
      </c>
      <c r="U31" s="159">
        <f t="shared" si="7"/>
        <v>0</v>
      </c>
    </row>
    <row r="32" spans="1:21" x14ac:dyDescent="0.3">
      <c r="A32" s="149" t="s">
        <v>62</v>
      </c>
      <c r="B32" s="150"/>
      <c r="C32" s="151"/>
      <c r="D32" s="152"/>
      <c r="E32" s="153"/>
      <c r="F32" s="154"/>
      <c r="G32" s="154"/>
      <c r="H32" s="154"/>
      <c r="I32" s="155"/>
      <c r="J32" s="154"/>
      <c r="K32" s="154"/>
      <c r="L32" s="154"/>
      <c r="M32" s="155"/>
      <c r="N32" s="155"/>
      <c r="O32" s="155"/>
      <c r="P32" s="156"/>
      <c r="Q32" s="157"/>
      <c r="R32" s="158">
        <f t="shared" si="4"/>
        <v>0</v>
      </c>
      <c r="S32" s="158">
        <f t="shared" si="5"/>
        <v>0</v>
      </c>
      <c r="T32" s="158">
        <f t="shared" si="6"/>
        <v>0</v>
      </c>
      <c r="U32" s="159">
        <f t="shared" si="7"/>
        <v>0</v>
      </c>
    </row>
    <row r="33" spans="1:21" x14ac:dyDescent="0.3">
      <c r="A33" s="149" t="s">
        <v>62</v>
      </c>
      <c r="B33" s="150"/>
      <c r="C33" s="151"/>
      <c r="D33" s="152"/>
      <c r="E33" s="153"/>
      <c r="F33" s="154"/>
      <c r="G33" s="154"/>
      <c r="H33" s="154"/>
      <c r="I33" s="155"/>
      <c r="J33" s="154"/>
      <c r="K33" s="154"/>
      <c r="L33" s="154"/>
      <c r="M33" s="155"/>
      <c r="N33" s="155"/>
      <c r="O33" s="155"/>
      <c r="P33" s="156"/>
      <c r="Q33" s="157"/>
      <c r="R33" s="158">
        <f t="shared" si="4"/>
        <v>0</v>
      </c>
      <c r="S33" s="158">
        <f t="shared" si="5"/>
        <v>0</v>
      </c>
      <c r="T33" s="158">
        <f t="shared" si="6"/>
        <v>0</v>
      </c>
      <c r="U33" s="159">
        <f t="shared" si="7"/>
        <v>0</v>
      </c>
    </row>
    <row r="34" spans="1:21" x14ac:dyDescent="0.3">
      <c r="A34" s="149" t="s">
        <v>62</v>
      </c>
      <c r="B34" s="150"/>
      <c r="C34" s="151"/>
      <c r="D34" s="152"/>
      <c r="E34" s="153"/>
      <c r="F34" s="154"/>
      <c r="G34" s="154"/>
      <c r="H34" s="154"/>
      <c r="I34" s="155"/>
      <c r="J34" s="154"/>
      <c r="K34" s="154"/>
      <c r="L34" s="154"/>
      <c r="M34" s="155"/>
      <c r="N34" s="155"/>
      <c r="O34" s="155"/>
      <c r="P34" s="156"/>
      <c r="Q34" s="157"/>
      <c r="R34" s="158">
        <f t="shared" si="4"/>
        <v>0</v>
      </c>
      <c r="S34" s="158">
        <f t="shared" si="5"/>
        <v>0</v>
      </c>
      <c r="T34" s="158">
        <f t="shared" si="6"/>
        <v>0</v>
      </c>
      <c r="U34" s="159">
        <f t="shared" si="7"/>
        <v>0</v>
      </c>
    </row>
    <row r="35" spans="1:21" x14ac:dyDescent="0.3">
      <c r="A35" s="149" t="s">
        <v>62</v>
      </c>
      <c r="B35" s="150"/>
      <c r="C35" s="151"/>
      <c r="D35" s="152"/>
      <c r="E35" s="153"/>
      <c r="F35" s="154"/>
      <c r="G35" s="154"/>
      <c r="H35" s="154"/>
      <c r="I35" s="155"/>
      <c r="J35" s="154"/>
      <c r="K35" s="154"/>
      <c r="L35" s="154"/>
      <c r="M35" s="155"/>
      <c r="N35" s="155"/>
      <c r="O35" s="155"/>
      <c r="P35" s="156"/>
      <c r="Q35" s="157"/>
      <c r="R35" s="158">
        <f t="shared" si="4"/>
        <v>0</v>
      </c>
      <c r="S35" s="158">
        <f t="shared" si="5"/>
        <v>0</v>
      </c>
      <c r="T35" s="158">
        <f t="shared" si="6"/>
        <v>0</v>
      </c>
      <c r="U35" s="159">
        <f t="shared" si="7"/>
        <v>0</v>
      </c>
    </row>
    <row r="36" spans="1:21" x14ac:dyDescent="0.3">
      <c r="A36" s="149" t="s">
        <v>62</v>
      </c>
      <c r="B36" s="150"/>
      <c r="C36" s="151"/>
      <c r="D36" s="152"/>
      <c r="E36" s="153"/>
      <c r="F36" s="154"/>
      <c r="G36" s="154"/>
      <c r="H36" s="154"/>
      <c r="I36" s="155"/>
      <c r="J36" s="154"/>
      <c r="K36" s="154"/>
      <c r="L36" s="154"/>
      <c r="M36" s="155"/>
      <c r="N36" s="155"/>
      <c r="O36" s="155"/>
      <c r="P36" s="156"/>
      <c r="Q36" s="157"/>
      <c r="R36" s="158">
        <f t="shared" si="4"/>
        <v>0</v>
      </c>
      <c r="S36" s="158">
        <f t="shared" si="5"/>
        <v>0</v>
      </c>
      <c r="T36" s="158">
        <f t="shared" si="6"/>
        <v>0</v>
      </c>
      <c r="U36" s="159">
        <f t="shared" si="7"/>
        <v>0</v>
      </c>
    </row>
    <row r="37" spans="1:21" x14ac:dyDescent="0.3">
      <c r="A37" s="149" t="s">
        <v>62</v>
      </c>
      <c r="B37" s="150"/>
      <c r="C37" s="151"/>
      <c r="D37" s="152"/>
      <c r="E37" s="153"/>
      <c r="F37" s="154"/>
      <c r="G37" s="154"/>
      <c r="H37" s="154"/>
      <c r="I37" s="155"/>
      <c r="J37" s="154"/>
      <c r="K37" s="154"/>
      <c r="L37" s="154"/>
      <c r="M37" s="155"/>
      <c r="N37" s="155"/>
      <c r="O37" s="155"/>
      <c r="P37" s="156"/>
      <c r="Q37" s="157"/>
      <c r="R37" s="158">
        <f t="shared" si="4"/>
        <v>0</v>
      </c>
      <c r="S37" s="158">
        <f t="shared" si="5"/>
        <v>0</v>
      </c>
      <c r="T37" s="158">
        <f t="shared" si="6"/>
        <v>0</v>
      </c>
      <c r="U37" s="159">
        <f t="shared" si="7"/>
        <v>0</v>
      </c>
    </row>
    <row r="38" spans="1:21" x14ac:dyDescent="0.3">
      <c r="A38" s="149" t="s">
        <v>62</v>
      </c>
      <c r="B38" s="150"/>
      <c r="C38" s="151"/>
      <c r="D38" s="152"/>
      <c r="E38" s="153"/>
      <c r="F38" s="154"/>
      <c r="G38" s="154"/>
      <c r="H38" s="154"/>
      <c r="I38" s="155"/>
      <c r="J38" s="154"/>
      <c r="K38" s="154"/>
      <c r="L38" s="154"/>
      <c r="M38" s="155"/>
      <c r="N38" s="155"/>
      <c r="O38" s="155"/>
      <c r="P38" s="156"/>
      <c r="Q38" s="157"/>
      <c r="R38" s="158">
        <f t="shared" si="4"/>
        <v>0</v>
      </c>
      <c r="S38" s="158">
        <f t="shared" si="5"/>
        <v>0</v>
      </c>
      <c r="T38" s="158">
        <f t="shared" si="6"/>
        <v>0</v>
      </c>
      <c r="U38" s="159">
        <f t="shared" si="7"/>
        <v>0</v>
      </c>
    </row>
    <row r="39" spans="1:21" x14ac:dyDescent="0.3">
      <c r="A39" s="149" t="s">
        <v>62</v>
      </c>
      <c r="B39" s="150"/>
      <c r="C39" s="151"/>
      <c r="D39" s="152"/>
      <c r="E39" s="153"/>
      <c r="F39" s="154"/>
      <c r="G39" s="154"/>
      <c r="H39" s="154"/>
      <c r="I39" s="155"/>
      <c r="J39" s="154"/>
      <c r="K39" s="154"/>
      <c r="L39" s="154"/>
      <c r="M39" s="155"/>
      <c r="N39" s="155"/>
      <c r="O39" s="155"/>
      <c r="P39" s="156"/>
      <c r="Q39" s="157"/>
      <c r="R39" s="158">
        <f t="shared" si="4"/>
        <v>0</v>
      </c>
      <c r="S39" s="158">
        <f t="shared" si="5"/>
        <v>0</v>
      </c>
      <c r="T39" s="158">
        <f t="shared" si="6"/>
        <v>0</v>
      </c>
      <c r="U39" s="159">
        <f t="shared" si="7"/>
        <v>0</v>
      </c>
    </row>
    <row r="40" spans="1:21" x14ac:dyDescent="0.3">
      <c r="A40" s="149" t="s">
        <v>62</v>
      </c>
      <c r="B40" s="150"/>
      <c r="C40" s="151"/>
      <c r="D40" s="152"/>
      <c r="E40" s="153"/>
      <c r="F40" s="154"/>
      <c r="G40" s="154"/>
      <c r="H40" s="154"/>
      <c r="I40" s="155"/>
      <c r="J40" s="154"/>
      <c r="K40" s="154"/>
      <c r="L40" s="154"/>
      <c r="M40" s="155"/>
      <c r="N40" s="155"/>
      <c r="O40" s="155"/>
      <c r="P40" s="156"/>
      <c r="Q40" s="157"/>
      <c r="R40" s="158">
        <f t="shared" si="4"/>
        <v>0</v>
      </c>
      <c r="S40" s="158">
        <f t="shared" si="5"/>
        <v>0</v>
      </c>
      <c r="T40" s="158">
        <f t="shared" si="6"/>
        <v>0</v>
      </c>
      <c r="U40" s="159">
        <f t="shared" si="7"/>
        <v>0</v>
      </c>
    </row>
    <row r="41" spans="1:21" x14ac:dyDescent="0.3">
      <c r="A41" s="149" t="s">
        <v>62</v>
      </c>
      <c r="B41" s="150"/>
      <c r="C41" s="151"/>
      <c r="D41" s="152"/>
      <c r="E41" s="153"/>
      <c r="F41" s="154"/>
      <c r="G41" s="154"/>
      <c r="H41" s="154"/>
      <c r="I41" s="155"/>
      <c r="J41" s="154"/>
      <c r="K41" s="154"/>
      <c r="L41" s="154"/>
      <c r="M41" s="155"/>
      <c r="N41" s="155"/>
      <c r="O41" s="155"/>
      <c r="P41" s="156"/>
      <c r="Q41" s="157"/>
      <c r="R41" s="158">
        <f t="shared" si="4"/>
        <v>0</v>
      </c>
      <c r="S41" s="158">
        <f t="shared" si="5"/>
        <v>0</v>
      </c>
      <c r="T41" s="158">
        <f t="shared" si="6"/>
        <v>0</v>
      </c>
      <c r="U41" s="159">
        <f t="shared" si="7"/>
        <v>0</v>
      </c>
    </row>
    <row r="42" spans="1:21" x14ac:dyDescent="0.3">
      <c r="A42" s="149" t="s">
        <v>62</v>
      </c>
      <c r="B42" s="150"/>
      <c r="C42" s="151"/>
      <c r="D42" s="152"/>
      <c r="E42" s="153"/>
      <c r="F42" s="154"/>
      <c r="G42" s="154"/>
      <c r="H42" s="154"/>
      <c r="I42" s="155"/>
      <c r="J42" s="154"/>
      <c r="K42" s="154"/>
      <c r="L42" s="154"/>
      <c r="M42" s="155"/>
      <c r="N42" s="155"/>
      <c r="O42" s="155"/>
      <c r="P42" s="156"/>
      <c r="Q42" s="157"/>
      <c r="R42" s="158">
        <f t="shared" si="4"/>
        <v>0</v>
      </c>
      <c r="S42" s="158">
        <f t="shared" si="5"/>
        <v>0</v>
      </c>
      <c r="T42" s="158">
        <f t="shared" si="6"/>
        <v>0</v>
      </c>
      <c r="U42" s="159">
        <f t="shared" si="7"/>
        <v>0</v>
      </c>
    </row>
    <row r="43" spans="1:21" x14ac:dyDescent="0.3">
      <c r="A43" s="149" t="s">
        <v>62</v>
      </c>
      <c r="B43" s="150"/>
      <c r="C43" s="151"/>
      <c r="D43" s="152"/>
      <c r="E43" s="153"/>
      <c r="F43" s="154"/>
      <c r="G43" s="154"/>
      <c r="H43" s="154"/>
      <c r="I43" s="155"/>
      <c r="J43" s="154"/>
      <c r="K43" s="154"/>
      <c r="L43" s="154"/>
      <c r="M43" s="155"/>
      <c r="N43" s="155"/>
      <c r="O43" s="155"/>
      <c r="P43" s="156"/>
      <c r="Q43" s="157"/>
      <c r="R43" s="158">
        <f t="shared" si="4"/>
        <v>0</v>
      </c>
      <c r="S43" s="158">
        <f t="shared" si="5"/>
        <v>0</v>
      </c>
      <c r="T43" s="158">
        <f t="shared" si="6"/>
        <v>0</v>
      </c>
      <c r="U43" s="159">
        <f t="shared" si="7"/>
        <v>0</v>
      </c>
    </row>
    <row r="44" spans="1:21" x14ac:dyDescent="0.3">
      <c r="A44" s="149" t="s">
        <v>62</v>
      </c>
      <c r="B44" s="150"/>
      <c r="C44" s="151"/>
      <c r="D44" s="152"/>
      <c r="E44" s="153"/>
      <c r="F44" s="154"/>
      <c r="G44" s="154"/>
      <c r="H44" s="154"/>
      <c r="I44" s="155"/>
      <c r="J44" s="154"/>
      <c r="K44" s="154"/>
      <c r="L44" s="154"/>
      <c r="M44" s="155"/>
      <c r="N44" s="155"/>
      <c r="O44" s="155"/>
      <c r="P44" s="156"/>
      <c r="Q44" s="157"/>
      <c r="R44" s="158">
        <f t="shared" si="4"/>
        <v>0</v>
      </c>
      <c r="S44" s="158">
        <f t="shared" si="5"/>
        <v>0</v>
      </c>
      <c r="T44" s="158">
        <f t="shared" si="6"/>
        <v>0</v>
      </c>
      <c r="U44" s="159">
        <f t="shared" si="7"/>
        <v>0</v>
      </c>
    </row>
    <row r="45" spans="1:21" x14ac:dyDescent="0.3">
      <c r="A45" s="149" t="s">
        <v>62</v>
      </c>
      <c r="B45" s="150"/>
      <c r="C45" s="151"/>
      <c r="D45" s="152"/>
      <c r="E45" s="153"/>
      <c r="F45" s="154"/>
      <c r="G45" s="154"/>
      <c r="H45" s="154"/>
      <c r="I45" s="155"/>
      <c r="J45" s="154"/>
      <c r="K45" s="154"/>
      <c r="L45" s="154"/>
      <c r="M45" s="155"/>
      <c r="N45" s="155"/>
      <c r="O45" s="155"/>
      <c r="P45" s="156"/>
      <c r="Q45" s="157"/>
      <c r="R45" s="158">
        <f t="shared" si="4"/>
        <v>0</v>
      </c>
      <c r="S45" s="158">
        <f t="shared" si="5"/>
        <v>0</v>
      </c>
      <c r="T45" s="158">
        <f t="shared" si="6"/>
        <v>0</v>
      </c>
      <c r="U45" s="159">
        <f t="shared" si="7"/>
        <v>0</v>
      </c>
    </row>
    <row r="46" spans="1:21" x14ac:dyDescent="0.3">
      <c r="A46" s="149" t="s">
        <v>62</v>
      </c>
      <c r="B46" s="150"/>
      <c r="C46" s="151"/>
      <c r="D46" s="152"/>
      <c r="E46" s="153"/>
      <c r="F46" s="154"/>
      <c r="G46" s="154"/>
      <c r="H46" s="154"/>
      <c r="I46" s="155"/>
      <c r="J46" s="154"/>
      <c r="K46" s="154"/>
      <c r="L46" s="154"/>
      <c r="M46" s="155"/>
      <c r="N46" s="155"/>
      <c r="O46" s="155"/>
      <c r="P46" s="156"/>
      <c r="Q46" s="157"/>
      <c r="R46" s="158">
        <f t="shared" si="4"/>
        <v>0</v>
      </c>
      <c r="S46" s="158">
        <f t="shared" si="5"/>
        <v>0</v>
      </c>
      <c r="T46" s="158">
        <f t="shared" si="6"/>
        <v>0</v>
      </c>
      <c r="U46" s="159">
        <f t="shared" si="7"/>
        <v>0</v>
      </c>
    </row>
    <row r="47" spans="1:21" x14ac:dyDescent="0.3">
      <c r="A47" s="149" t="s">
        <v>62</v>
      </c>
      <c r="B47" s="150"/>
      <c r="C47" s="151"/>
      <c r="D47" s="152"/>
      <c r="E47" s="153"/>
      <c r="F47" s="154"/>
      <c r="G47" s="154"/>
      <c r="H47" s="154"/>
      <c r="I47" s="155"/>
      <c r="J47" s="154"/>
      <c r="K47" s="154"/>
      <c r="L47" s="154"/>
      <c r="M47" s="155"/>
      <c r="N47" s="155"/>
      <c r="O47" s="155"/>
      <c r="P47" s="156"/>
      <c r="Q47" s="157"/>
      <c r="R47" s="158">
        <f t="shared" si="4"/>
        <v>0</v>
      </c>
      <c r="S47" s="158">
        <f t="shared" si="5"/>
        <v>0</v>
      </c>
      <c r="T47" s="158">
        <f t="shared" si="6"/>
        <v>0</v>
      </c>
      <c r="U47" s="159">
        <f t="shared" si="7"/>
        <v>0</v>
      </c>
    </row>
    <row r="48" spans="1:21" x14ac:dyDescent="0.3">
      <c r="A48" s="149" t="s">
        <v>62</v>
      </c>
      <c r="B48" s="150"/>
      <c r="C48" s="151"/>
      <c r="D48" s="152"/>
      <c r="E48" s="153"/>
      <c r="F48" s="154"/>
      <c r="G48" s="154"/>
      <c r="H48" s="154"/>
      <c r="I48" s="155"/>
      <c r="J48" s="154"/>
      <c r="K48" s="154"/>
      <c r="L48" s="154"/>
      <c r="M48" s="155"/>
      <c r="N48" s="155"/>
      <c r="O48" s="155"/>
      <c r="P48" s="156"/>
      <c r="Q48" s="157"/>
      <c r="R48" s="158">
        <f t="shared" si="4"/>
        <v>0</v>
      </c>
      <c r="S48" s="158">
        <f t="shared" si="5"/>
        <v>0</v>
      </c>
      <c r="T48" s="158">
        <f t="shared" si="6"/>
        <v>0</v>
      </c>
      <c r="U48" s="159">
        <f t="shared" si="7"/>
        <v>0</v>
      </c>
    </row>
    <row r="49" spans="1:24" x14ac:dyDescent="0.3">
      <c r="A49" s="149" t="s">
        <v>62</v>
      </c>
      <c r="B49" s="150"/>
      <c r="C49" s="151"/>
      <c r="D49" s="152"/>
      <c r="E49" s="153"/>
      <c r="F49" s="154"/>
      <c r="G49" s="154"/>
      <c r="H49" s="154"/>
      <c r="I49" s="155"/>
      <c r="J49" s="154"/>
      <c r="K49" s="154"/>
      <c r="L49" s="154"/>
      <c r="M49" s="155"/>
      <c r="N49" s="155"/>
      <c r="O49" s="155"/>
      <c r="P49" s="156"/>
      <c r="Q49" s="157"/>
      <c r="R49" s="158">
        <f t="shared" si="4"/>
        <v>0</v>
      </c>
      <c r="S49" s="158">
        <f t="shared" si="5"/>
        <v>0</v>
      </c>
      <c r="T49" s="158">
        <f t="shared" si="6"/>
        <v>0</v>
      </c>
      <c r="U49" s="159">
        <f t="shared" si="7"/>
        <v>0</v>
      </c>
    </row>
    <row r="50" spans="1:24" x14ac:dyDescent="0.3">
      <c r="A50" s="149" t="s">
        <v>62</v>
      </c>
      <c r="B50" s="150"/>
      <c r="C50" s="150"/>
      <c r="D50" s="152"/>
      <c r="E50" s="153"/>
      <c r="F50" s="154"/>
      <c r="G50" s="154"/>
      <c r="H50" s="154"/>
      <c r="I50" s="155"/>
      <c r="J50" s="154"/>
      <c r="K50" s="154"/>
      <c r="L50" s="154"/>
      <c r="M50" s="155"/>
      <c r="N50" s="155"/>
      <c r="O50" s="155"/>
      <c r="P50" s="156"/>
      <c r="Q50" s="157"/>
      <c r="R50" s="158">
        <f t="shared" si="4"/>
        <v>0</v>
      </c>
      <c r="S50" s="158">
        <f t="shared" si="5"/>
        <v>0</v>
      </c>
      <c r="T50" s="158">
        <f t="shared" si="6"/>
        <v>0</v>
      </c>
      <c r="U50" s="159">
        <f t="shared" si="7"/>
        <v>0</v>
      </c>
    </row>
    <row r="51" spans="1:24" x14ac:dyDescent="0.3">
      <c r="A51" s="149"/>
      <c r="B51" s="160"/>
      <c r="C51" s="58"/>
      <c r="D51" s="58"/>
      <c r="E51" s="58"/>
      <c r="F51" s="161"/>
      <c r="G51" s="161"/>
      <c r="H51" s="161"/>
      <c r="I51" s="161"/>
      <c r="J51" s="161"/>
      <c r="K51" s="161"/>
      <c r="L51" s="161"/>
      <c r="M51" s="161"/>
      <c r="N51" s="161"/>
      <c r="O51" s="161"/>
      <c r="P51" s="58"/>
      <c r="Q51" s="161"/>
      <c r="R51" s="161"/>
      <c r="S51" s="161"/>
      <c r="T51" s="161"/>
      <c r="U51" s="162"/>
    </row>
    <row r="52" spans="1:24" ht="15.75" thickBot="1" x14ac:dyDescent="0.35">
      <c r="A52" s="149"/>
      <c r="B52" s="62"/>
      <c r="C52" s="62"/>
      <c r="D52" s="62"/>
      <c r="E52" s="62"/>
      <c r="F52" s="163"/>
      <c r="G52" s="163"/>
      <c r="H52" s="163"/>
      <c r="I52" s="163"/>
      <c r="J52" s="163"/>
      <c r="K52" s="163"/>
      <c r="L52" s="163"/>
      <c r="M52" s="163"/>
      <c r="N52" s="163"/>
      <c r="O52" s="163"/>
      <c r="P52" s="62"/>
      <c r="Q52" s="163"/>
      <c r="R52" s="164">
        <f>SUM(R11:R50)</f>
        <v>0</v>
      </c>
      <c r="S52" s="164">
        <f t="shared" ref="S52:U52" si="8">SUM(S11:S50)</f>
        <v>0</v>
      </c>
      <c r="T52" s="164">
        <f t="shared" si="8"/>
        <v>0</v>
      </c>
      <c r="U52" s="165">
        <f t="shared" si="8"/>
        <v>0</v>
      </c>
    </row>
    <row r="53" spans="1:24" ht="15.75" thickTop="1" x14ac:dyDescent="0.3">
      <c r="A53" s="149"/>
      <c r="B53" s="58"/>
      <c r="C53" s="58"/>
      <c r="D53" s="58"/>
      <c r="E53" s="58"/>
      <c r="F53" s="58"/>
      <c r="G53" s="58"/>
      <c r="H53" s="58"/>
      <c r="I53" s="58"/>
      <c r="J53" s="58"/>
      <c r="K53" s="58"/>
      <c r="L53" s="58"/>
      <c r="M53" s="58"/>
      <c r="N53" s="58"/>
      <c r="O53" s="58"/>
      <c r="P53" s="58"/>
      <c r="Q53" s="58"/>
      <c r="R53" s="58"/>
      <c r="S53" s="58"/>
      <c r="T53" s="58"/>
      <c r="U53" s="166"/>
    </row>
    <row r="54" spans="1:24" x14ac:dyDescent="0.3">
      <c r="A54" s="149"/>
      <c r="B54" s="58"/>
      <c r="C54" s="58"/>
      <c r="D54" s="58"/>
      <c r="E54" s="58"/>
      <c r="F54" s="58"/>
      <c r="G54" s="58"/>
      <c r="H54" s="58"/>
      <c r="I54" s="58"/>
      <c r="J54" s="58"/>
      <c r="K54" s="58"/>
      <c r="L54" s="58"/>
      <c r="M54" s="58"/>
      <c r="N54" s="58"/>
      <c r="O54" s="58"/>
      <c r="P54" s="58"/>
      <c r="Q54" s="58"/>
      <c r="R54" s="62"/>
      <c r="S54" s="62"/>
      <c r="T54" s="167" t="s">
        <v>203</v>
      </c>
      <c r="U54" s="168">
        <f>U52/1000</f>
        <v>0</v>
      </c>
      <c r="W54" s="169"/>
      <c r="X54" s="170"/>
    </row>
    <row r="55" spans="1:24" x14ac:dyDescent="0.3">
      <c r="A55" s="149"/>
      <c r="B55" s="58"/>
      <c r="C55" s="58"/>
      <c r="D55" s="58"/>
      <c r="E55" s="58"/>
      <c r="F55" s="58"/>
      <c r="G55" s="58"/>
      <c r="H55" s="58"/>
      <c r="I55" s="58"/>
      <c r="J55" s="58"/>
      <c r="K55" s="58"/>
      <c r="L55" s="58"/>
      <c r="M55" s="58"/>
      <c r="N55" s="58"/>
      <c r="O55" s="58"/>
      <c r="P55" s="58"/>
      <c r="Q55" s="58"/>
      <c r="R55" s="58"/>
      <c r="S55" s="58"/>
      <c r="U55" s="166"/>
    </row>
    <row r="56" spans="1:24" ht="15.75" thickBot="1" x14ac:dyDescent="0.35">
      <c r="A56" s="149"/>
      <c r="B56" s="58"/>
      <c r="C56" s="58"/>
      <c r="D56" s="58"/>
      <c r="E56" s="58"/>
      <c r="F56" s="58"/>
      <c r="G56" s="58"/>
      <c r="H56" s="58"/>
      <c r="I56" s="58"/>
      <c r="J56" s="58"/>
      <c r="K56" s="58"/>
      <c r="L56" s="58"/>
      <c r="M56" s="58"/>
      <c r="N56" s="58"/>
      <c r="O56" s="58"/>
      <c r="P56" s="56"/>
      <c r="Q56" s="56"/>
      <c r="R56" s="628" t="s">
        <v>204</v>
      </c>
      <c r="S56" s="629"/>
      <c r="T56" s="629"/>
      <c r="U56" s="172">
        <f>'Fracción II 2do 2020'!U56+'Fracción II 3er 2020'!U54</f>
        <v>0</v>
      </c>
      <c r="W56" s="170"/>
    </row>
    <row r="57" spans="1:24" ht="15.75" thickTop="1" x14ac:dyDescent="0.3">
      <c r="A57" s="149"/>
      <c r="B57" s="56"/>
      <c r="C57" s="56"/>
      <c r="D57" s="56"/>
      <c r="E57" s="56"/>
      <c r="F57" s="56"/>
      <c r="G57" s="56"/>
      <c r="H57" s="56"/>
      <c r="I57" s="56"/>
      <c r="J57" s="56"/>
      <c r="K57" s="56"/>
      <c r="L57" s="56"/>
      <c r="M57" s="56"/>
      <c r="N57" s="56"/>
      <c r="O57" s="56"/>
      <c r="P57" s="56"/>
      <c r="Q57" s="56"/>
      <c r="R57" s="58"/>
      <c r="S57" s="58"/>
      <c r="T57" s="58"/>
      <c r="U57" s="57"/>
    </row>
    <row r="58" spans="1:24" x14ac:dyDescent="0.3">
      <c r="A58" s="149"/>
      <c r="B58" s="173"/>
      <c r="C58" s="56"/>
      <c r="D58" s="56"/>
      <c r="E58" s="56"/>
      <c r="F58" s="174"/>
      <c r="G58" s="174"/>
      <c r="H58" s="174"/>
      <c r="I58" s="174"/>
      <c r="J58" s="174"/>
      <c r="K58" s="174"/>
      <c r="L58" s="174"/>
      <c r="M58" s="174"/>
      <c r="N58" s="174"/>
      <c r="O58" s="174"/>
      <c r="P58" s="56"/>
      <c r="Q58" s="56"/>
      <c r="U58" s="57"/>
    </row>
    <row r="59" spans="1:24" x14ac:dyDescent="0.3">
      <c r="A59" s="55"/>
      <c r="B59" s="56"/>
      <c r="C59" s="56"/>
      <c r="D59" s="56"/>
      <c r="E59" s="56"/>
      <c r="F59" s="56"/>
      <c r="G59" s="56"/>
      <c r="H59" s="56"/>
      <c r="I59" s="56"/>
      <c r="J59" s="56"/>
      <c r="K59" s="56"/>
      <c r="L59" s="56"/>
      <c r="M59" s="56"/>
      <c r="N59" s="56"/>
      <c r="O59" s="56"/>
      <c r="P59" s="56"/>
      <c r="Q59" s="56"/>
      <c r="R59" s="185"/>
      <c r="S59" s="185"/>
      <c r="T59" s="185"/>
      <c r="U59" s="57"/>
    </row>
    <row r="60" spans="1:24" ht="15.75" thickBot="1" x14ac:dyDescent="0.35">
      <c r="A60" s="176"/>
      <c r="B60" s="177"/>
      <c r="C60" s="177"/>
      <c r="D60" s="177"/>
      <c r="E60" s="177"/>
      <c r="F60" s="177"/>
      <c r="G60" s="177"/>
      <c r="H60" s="177"/>
      <c r="I60" s="177"/>
      <c r="J60" s="177"/>
      <c r="K60" s="177"/>
      <c r="L60" s="177"/>
      <c r="M60" s="177"/>
      <c r="N60" s="177"/>
      <c r="O60" s="177"/>
      <c r="P60" s="177"/>
      <c r="Q60" s="177"/>
      <c r="R60" s="177"/>
      <c r="S60" s="177"/>
      <c r="T60" s="186"/>
      <c r="U60" s="179"/>
    </row>
    <row r="62" spans="1:24" x14ac:dyDescent="0.3">
      <c r="R62" s="187"/>
      <c r="S62" s="187"/>
      <c r="T62" s="187"/>
    </row>
    <row r="95" spans="16:16" x14ac:dyDescent="0.3">
      <c r="P95" s="56"/>
    </row>
  </sheetData>
  <mergeCells count="19">
    <mergeCell ref="A1:T1"/>
    <mergeCell ref="A2:Q2"/>
    <mergeCell ref="A3:T3"/>
    <mergeCell ref="A4:T4"/>
    <mergeCell ref="A5:T5"/>
    <mergeCell ref="R56:T56"/>
    <mergeCell ref="R6:U6"/>
    <mergeCell ref="A7:A9"/>
    <mergeCell ref="B7:P7"/>
    <mergeCell ref="B8:B9"/>
    <mergeCell ref="D8:D9"/>
    <mergeCell ref="F8:H8"/>
    <mergeCell ref="J8:L8"/>
    <mergeCell ref="N8:N9"/>
    <mergeCell ref="A10:U10"/>
    <mergeCell ref="R7:U7"/>
    <mergeCell ref="P8:P9"/>
    <mergeCell ref="R8:U8"/>
    <mergeCell ref="A6:P6"/>
  </mergeCells>
  <printOptions horizontalCentered="1"/>
  <pageMargins left="0.78740157480314965" right="0.39370078740157483" top="0.39370078740157483" bottom="0.39370078740157483" header="0.31496062992125984" footer="0.31496062992125984"/>
  <pageSetup scale="5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X64"/>
  <sheetViews>
    <sheetView zoomScale="80" zoomScaleNormal="80" workbookViewId="0">
      <selection sqref="A1:T1"/>
    </sheetView>
  </sheetViews>
  <sheetFormatPr baseColWidth="10" defaultColWidth="11.42578125" defaultRowHeight="15" x14ac:dyDescent="0.3"/>
  <cols>
    <col min="1" max="1" width="20" style="13" customWidth="1"/>
    <col min="2" max="2" width="34.5703125" style="13" customWidth="1"/>
    <col min="3" max="3" width="1" style="13" customWidth="1"/>
    <col min="4" max="4" width="14.7109375" style="13" customWidth="1"/>
    <col min="5" max="5" width="1" style="13" customWidth="1"/>
    <col min="6" max="8" width="11.42578125" style="13" customWidth="1"/>
    <col min="9" max="9" width="1" style="13" customWidth="1"/>
    <col min="10" max="12" width="11.42578125" style="13" customWidth="1"/>
    <col min="13" max="13" width="1" style="13" customWidth="1"/>
    <col min="14" max="14" width="19.42578125" style="13" customWidth="1"/>
    <col min="15" max="15" width="1" style="13" customWidth="1"/>
    <col min="16" max="16" width="16.85546875" style="13" customWidth="1"/>
    <col min="17" max="17" width="1" style="13" customWidth="1"/>
    <col min="18" max="18" width="12.7109375" style="13" customWidth="1"/>
    <col min="19" max="19" width="13" style="13" customWidth="1"/>
    <col min="20" max="20" width="13.140625" style="13" customWidth="1"/>
    <col min="21" max="21" width="13.85546875" style="13" bestFit="1" customWidth="1"/>
    <col min="22" max="22" width="11.42578125" style="13"/>
    <col min="23" max="23" width="6.140625" style="13" customWidth="1"/>
    <col min="24" max="24" width="13.5703125" style="13" customWidth="1"/>
    <col min="25" max="16384" width="11.42578125" style="13"/>
  </cols>
  <sheetData>
    <row r="1" spans="1:22" ht="18.75" customHeight="1" x14ac:dyDescent="0.3">
      <c r="A1" s="639" t="s">
        <v>0</v>
      </c>
      <c r="B1" s="639"/>
      <c r="C1" s="639"/>
      <c r="D1" s="639"/>
      <c r="E1" s="639"/>
      <c r="F1" s="639"/>
      <c r="G1" s="639"/>
      <c r="H1" s="639"/>
      <c r="I1" s="639"/>
      <c r="J1" s="639"/>
      <c r="K1" s="639"/>
      <c r="L1" s="639"/>
      <c r="M1" s="639"/>
      <c r="N1" s="639"/>
      <c r="O1" s="639"/>
      <c r="P1" s="639"/>
      <c r="Q1" s="639"/>
      <c r="R1" s="639"/>
      <c r="S1" s="639"/>
      <c r="T1" s="639"/>
      <c r="U1" s="327"/>
    </row>
    <row r="2" spans="1:22" ht="12" customHeight="1" x14ac:dyDescent="0.3">
      <c r="A2" s="640" t="s">
        <v>83</v>
      </c>
      <c r="B2" s="641"/>
      <c r="C2" s="641"/>
      <c r="D2" s="641"/>
      <c r="E2" s="641"/>
      <c r="F2" s="641"/>
      <c r="G2" s="641"/>
      <c r="H2" s="641"/>
      <c r="I2" s="641"/>
      <c r="J2" s="641"/>
      <c r="K2" s="641"/>
      <c r="L2" s="641"/>
      <c r="M2" s="641"/>
      <c r="N2" s="641"/>
      <c r="O2" s="641"/>
      <c r="P2" s="641"/>
      <c r="Q2" s="641"/>
      <c r="R2" s="327"/>
      <c r="S2" s="327"/>
      <c r="T2" s="327"/>
      <c r="U2" s="327"/>
    </row>
    <row r="3" spans="1:22" ht="14.25" customHeight="1" x14ac:dyDescent="0.3">
      <c r="A3" s="642" t="s">
        <v>189</v>
      </c>
      <c r="B3" s="641"/>
      <c r="C3" s="641"/>
      <c r="D3" s="641"/>
      <c r="E3" s="641"/>
      <c r="F3" s="641"/>
      <c r="G3" s="641"/>
      <c r="H3" s="641"/>
      <c r="I3" s="641"/>
      <c r="J3" s="641"/>
      <c r="K3" s="641"/>
      <c r="L3" s="641"/>
      <c r="M3" s="641"/>
      <c r="N3" s="641"/>
      <c r="O3" s="641"/>
      <c r="P3" s="641"/>
      <c r="Q3" s="641"/>
      <c r="R3" s="641"/>
      <c r="S3" s="641"/>
      <c r="T3" s="641"/>
      <c r="U3" s="328"/>
    </row>
    <row r="4" spans="1:22" ht="13.5" customHeight="1" x14ac:dyDescent="0.3">
      <c r="A4" s="643" t="s">
        <v>1</v>
      </c>
      <c r="B4" s="644"/>
      <c r="C4" s="644"/>
      <c r="D4" s="644"/>
      <c r="E4" s="644"/>
      <c r="F4" s="644"/>
      <c r="G4" s="644"/>
      <c r="H4" s="644"/>
      <c r="I4" s="644"/>
      <c r="J4" s="644"/>
      <c r="K4" s="644"/>
      <c r="L4" s="644"/>
      <c r="M4" s="644"/>
      <c r="N4" s="644"/>
      <c r="O4" s="644"/>
      <c r="P4" s="644"/>
      <c r="Q4" s="644"/>
      <c r="R4" s="644"/>
      <c r="S4" s="644"/>
      <c r="T4" s="644"/>
      <c r="U4" s="329"/>
    </row>
    <row r="5" spans="1:22" ht="14.25" customHeight="1" x14ac:dyDescent="0.3">
      <c r="A5" s="645" t="s">
        <v>264</v>
      </c>
      <c r="B5" s="644"/>
      <c r="C5" s="644"/>
      <c r="D5" s="644"/>
      <c r="E5" s="644"/>
      <c r="F5" s="644"/>
      <c r="G5" s="644"/>
      <c r="H5" s="644"/>
      <c r="I5" s="644"/>
      <c r="J5" s="644"/>
      <c r="K5" s="644"/>
      <c r="L5" s="644"/>
      <c r="M5" s="644"/>
      <c r="N5" s="644"/>
      <c r="O5" s="644"/>
      <c r="P5" s="644"/>
      <c r="Q5" s="644"/>
      <c r="R5" s="644"/>
      <c r="S5" s="644"/>
      <c r="T5" s="644"/>
      <c r="U5" s="329"/>
    </row>
    <row r="6" spans="1:22" ht="21.75" x14ac:dyDescent="0.3">
      <c r="A6" s="636" t="s">
        <v>81</v>
      </c>
      <c r="B6" s="637"/>
      <c r="C6" s="637"/>
      <c r="D6" s="637"/>
      <c r="E6" s="637"/>
      <c r="F6" s="637"/>
      <c r="G6" s="637"/>
      <c r="H6" s="637"/>
      <c r="I6" s="637"/>
      <c r="J6" s="637"/>
      <c r="K6" s="637"/>
      <c r="L6" s="637"/>
      <c r="M6" s="637"/>
      <c r="N6" s="637"/>
      <c r="O6" s="637"/>
      <c r="P6" s="638"/>
      <c r="Q6" s="132"/>
      <c r="R6" s="636" t="s">
        <v>188</v>
      </c>
      <c r="S6" s="637"/>
      <c r="T6" s="637"/>
      <c r="U6" s="638"/>
    </row>
    <row r="7" spans="1:22" ht="30" customHeight="1" x14ac:dyDescent="0.3">
      <c r="A7" s="652" t="s">
        <v>2</v>
      </c>
      <c r="B7" s="655" t="s">
        <v>3</v>
      </c>
      <c r="C7" s="655"/>
      <c r="D7" s="655"/>
      <c r="E7" s="655"/>
      <c r="F7" s="655"/>
      <c r="G7" s="655"/>
      <c r="H7" s="655"/>
      <c r="I7" s="655"/>
      <c r="J7" s="655"/>
      <c r="K7" s="655"/>
      <c r="L7" s="655"/>
      <c r="M7" s="655"/>
      <c r="N7" s="655"/>
      <c r="O7" s="655"/>
      <c r="P7" s="656"/>
      <c r="Q7" s="133"/>
      <c r="R7" s="134"/>
      <c r="S7" s="135"/>
      <c r="T7" s="135"/>
      <c r="U7" s="136"/>
    </row>
    <row r="8" spans="1:22" ht="25.5" customHeight="1" x14ac:dyDescent="0.3">
      <c r="A8" s="653"/>
      <c r="B8" s="657" t="s">
        <v>84</v>
      </c>
      <c r="C8" s="137"/>
      <c r="D8" s="659" t="s">
        <v>4</v>
      </c>
      <c r="E8" s="138"/>
      <c r="F8" s="661" t="s">
        <v>5</v>
      </c>
      <c r="G8" s="662"/>
      <c r="H8" s="663"/>
      <c r="I8" s="137"/>
      <c r="J8" s="630" t="s">
        <v>85</v>
      </c>
      <c r="K8" s="630"/>
      <c r="L8" s="630"/>
      <c r="M8" s="139"/>
      <c r="N8" s="659" t="s">
        <v>6</v>
      </c>
      <c r="O8" s="138"/>
      <c r="P8" s="664" t="s">
        <v>7</v>
      </c>
      <c r="Q8" s="140"/>
      <c r="R8" s="661" t="s">
        <v>8</v>
      </c>
      <c r="S8" s="662"/>
      <c r="T8" s="662"/>
      <c r="U8" s="663"/>
    </row>
    <row r="9" spans="1:22" ht="27.75" customHeight="1" x14ac:dyDescent="0.3">
      <c r="A9" s="654"/>
      <c r="B9" s="658"/>
      <c r="C9" s="141"/>
      <c r="D9" s="660"/>
      <c r="E9" s="142"/>
      <c r="F9" s="143" t="s">
        <v>22</v>
      </c>
      <c r="G9" s="143" t="s">
        <v>23</v>
      </c>
      <c r="H9" s="143" t="s">
        <v>24</v>
      </c>
      <c r="I9" s="144"/>
      <c r="J9" s="143" t="s">
        <v>22</v>
      </c>
      <c r="K9" s="143" t="s">
        <v>23</v>
      </c>
      <c r="L9" s="143" t="s">
        <v>24</v>
      </c>
      <c r="M9" s="142"/>
      <c r="N9" s="660"/>
      <c r="O9" s="145"/>
      <c r="P9" s="665"/>
      <c r="Q9" s="142"/>
      <c r="R9" s="143" t="s">
        <v>22</v>
      </c>
      <c r="S9" s="143" t="s">
        <v>23</v>
      </c>
      <c r="T9" s="143" t="s">
        <v>24</v>
      </c>
      <c r="U9" s="146" t="s">
        <v>268</v>
      </c>
      <c r="V9" s="147"/>
    </row>
    <row r="10" spans="1:22" ht="15" customHeight="1" thickBot="1" x14ac:dyDescent="0.6">
      <c r="A10" s="649"/>
      <c r="B10" s="650"/>
      <c r="C10" s="650"/>
      <c r="D10" s="650"/>
      <c r="E10" s="650"/>
      <c r="F10" s="650"/>
      <c r="G10" s="650"/>
      <c r="H10" s="650"/>
      <c r="I10" s="650"/>
      <c r="J10" s="650"/>
      <c r="K10" s="650"/>
      <c r="L10" s="650"/>
      <c r="M10" s="650"/>
      <c r="N10" s="650"/>
      <c r="O10" s="650"/>
      <c r="P10" s="650"/>
      <c r="Q10" s="650"/>
      <c r="R10" s="650"/>
      <c r="S10" s="650"/>
      <c r="T10" s="650"/>
      <c r="U10" s="651"/>
    </row>
    <row r="11" spans="1:22" ht="30" customHeight="1" x14ac:dyDescent="0.3">
      <c r="A11" s="307" t="str">
        <f>VLOOKUP('Hoja de trabajo'!$A$2,Hoja1!$B$1:$C$36,2,FALSE)</f>
        <v>Elegir Institución en Hoja de trabajo</v>
      </c>
      <c r="B11" s="347"/>
      <c r="C11" s="347"/>
      <c r="D11" s="348"/>
      <c r="E11" s="349"/>
      <c r="F11" s="350"/>
      <c r="G11" s="350"/>
      <c r="H11" s="350"/>
      <c r="I11" s="351"/>
      <c r="J11" s="350"/>
      <c r="K11" s="350"/>
      <c r="L11" s="350"/>
      <c r="M11" s="351"/>
      <c r="N11" s="352"/>
      <c r="O11" s="351"/>
      <c r="P11" s="148"/>
      <c r="Q11" s="353"/>
      <c r="R11" s="351">
        <f t="shared" ref="R11:R49" si="0">F11*J11</f>
        <v>0</v>
      </c>
      <c r="S11" s="351">
        <f t="shared" ref="S11:S49" si="1">G11*K11</f>
        <v>0</v>
      </c>
      <c r="T11" s="351">
        <f t="shared" ref="T11:T49" si="2">H11*L11</f>
        <v>0</v>
      </c>
      <c r="U11" s="354">
        <f t="shared" ref="U11:U49" si="3">R11+S11+T11</f>
        <v>0</v>
      </c>
    </row>
    <row r="12" spans="1:22" x14ac:dyDescent="0.3">
      <c r="A12" s="149" t="s">
        <v>62</v>
      </c>
      <c r="B12" s="150"/>
      <c r="C12" s="151"/>
      <c r="D12" s="152"/>
      <c r="E12" s="153"/>
      <c r="F12" s="154"/>
      <c r="G12" s="154"/>
      <c r="H12" s="154"/>
      <c r="I12" s="155"/>
      <c r="J12" s="154"/>
      <c r="K12" s="154"/>
      <c r="L12" s="154"/>
      <c r="M12" s="155"/>
      <c r="N12" s="155"/>
      <c r="O12" s="155"/>
      <c r="P12" s="156"/>
      <c r="Q12" s="157"/>
      <c r="R12" s="158">
        <f t="shared" si="0"/>
        <v>0</v>
      </c>
      <c r="S12" s="158">
        <f t="shared" si="1"/>
        <v>0</v>
      </c>
      <c r="T12" s="158">
        <f t="shared" si="2"/>
        <v>0</v>
      </c>
      <c r="U12" s="159">
        <f t="shared" si="3"/>
        <v>0</v>
      </c>
    </row>
    <row r="13" spans="1:22" x14ac:dyDescent="0.3">
      <c r="A13" s="149" t="s">
        <v>62</v>
      </c>
      <c r="B13" s="150"/>
      <c r="C13" s="151"/>
      <c r="D13" s="152"/>
      <c r="E13" s="153"/>
      <c r="F13" s="154"/>
      <c r="G13" s="154"/>
      <c r="H13" s="154"/>
      <c r="I13" s="155"/>
      <c r="J13" s="154"/>
      <c r="K13" s="154"/>
      <c r="L13" s="154"/>
      <c r="M13" s="155"/>
      <c r="N13" s="155"/>
      <c r="O13" s="155"/>
      <c r="P13" s="156"/>
      <c r="Q13" s="157"/>
      <c r="R13" s="158">
        <f t="shared" si="0"/>
        <v>0</v>
      </c>
      <c r="S13" s="158">
        <f t="shared" si="1"/>
        <v>0</v>
      </c>
      <c r="T13" s="158">
        <f t="shared" si="2"/>
        <v>0</v>
      </c>
      <c r="U13" s="159">
        <f t="shared" si="3"/>
        <v>0</v>
      </c>
    </row>
    <row r="14" spans="1:22" x14ac:dyDescent="0.3">
      <c r="A14" s="149" t="s">
        <v>62</v>
      </c>
      <c r="B14" s="150"/>
      <c r="C14" s="151"/>
      <c r="D14" s="152"/>
      <c r="E14" s="153"/>
      <c r="F14" s="154"/>
      <c r="G14" s="154"/>
      <c r="H14" s="154"/>
      <c r="I14" s="155"/>
      <c r="J14" s="154"/>
      <c r="K14" s="154"/>
      <c r="L14" s="154"/>
      <c r="M14" s="155"/>
      <c r="N14" s="155"/>
      <c r="O14" s="155"/>
      <c r="P14" s="156"/>
      <c r="Q14" s="157"/>
      <c r="R14" s="158">
        <f t="shared" si="0"/>
        <v>0</v>
      </c>
      <c r="S14" s="158">
        <f t="shared" si="1"/>
        <v>0</v>
      </c>
      <c r="T14" s="158">
        <f t="shared" si="2"/>
        <v>0</v>
      </c>
      <c r="U14" s="159">
        <f t="shared" si="3"/>
        <v>0</v>
      </c>
    </row>
    <row r="15" spans="1:22" x14ac:dyDescent="0.3">
      <c r="A15" s="149" t="s">
        <v>62</v>
      </c>
      <c r="B15" s="150"/>
      <c r="C15" s="151"/>
      <c r="D15" s="152"/>
      <c r="E15" s="153"/>
      <c r="F15" s="154"/>
      <c r="G15" s="154"/>
      <c r="H15" s="154"/>
      <c r="I15" s="155"/>
      <c r="J15" s="154"/>
      <c r="K15" s="154"/>
      <c r="L15" s="154"/>
      <c r="M15" s="155"/>
      <c r="N15" s="155"/>
      <c r="O15" s="155"/>
      <c r="P15" s="156"/>
      <c r="Q15" s="157"/>
      <c r="R15" s="158">
        <f t="shared" si="0"/>
        <v>0</v>
      </c>
      <c r="S15" s="158">
        <f t="shared" si="1"/>
        <v>0</v>
      </c>
      <c r="T15" s="158">
        <f t="shared" si="2"/>
        <v>0</v>
      </c>
      <c r="U15" s="159">
        <f t="shared" si="3"/>
        <v>0</v>
      </c>
    </row>
    <row r="16" spans="1:22" x14ac:dyDescent="0.3">
      <c r="A16" s="149" t="s">
        <v>62</v>
      </c>
      <c r="B16" s="150"/>
      <c r="C16" s="151"/>
      <c r="D16" s="152"/>
      <c r="E16" s="153"/>
      <c r="F16" s="154"/>
      <c r="G16" s="154"/>
      <c r="H16" s="154"/>
      <c r="I16" s="155"/>
      <c r="J16" s="154"/>
      <c r="K16" s="154"/>
      <c r="L16" s="154"/>
      <c r="M16" s="155"/>
      <c r="N16" s="155"/>
      <c r="O16" s="155"/>
      <c r="P16" s="156"/>
      <c r="Q16" s="157"/>
      <c r="R16" s="158">
        <f t="shared" si="0"/>
        <v>0</v>
      </c>
      <c r="S16" s="158">
        <f t="shared" si="1"/>
        <v>0</v>
      </c>
      <c r="T16" s="158">
        <f t="shared" si="2"/>
        <v>0</v>
      </c>
      <c r="U16" s="159">
        <f t="shared" si="3"/>
        <v>0</v>
      </c>
    </row>
    <row r="17" spans="1:21" x14ac:dyDescent="0.3">
      <c r="A17" s="149" t="s">
        <v>62</v>
      </c>
      <c r="B17" s="150"/>
      <c r="C17" s="151"/>
      <c r="D17" s="152"/>
      <c r="E17" s="153"/>
      <c r="F17" s="154"/>
      <c r="G17" s="154"/>
      <c r="H17" s="154"/>
      <c r="I17" s="155"/>
      <c r="J17" s="154"/>
      <c r="K17" s="154"/>
      <c r="L17" s="154"/>
      <c r="M17" s="155"/>
      <c r="N17" s="155"/>
      <c r="O17" s="155"/>
      <c r="P17" s="156"/>
      <c r="Q17" s="157"/>
      <c r="R17" s="158">
        <f t="shared" si="0"/>
        <v>0</v>
      </c>
      <c r="S17" s="158">
        <f t="shared" si="1"/>
        <v>0</v>
      </c>
      <c r="T17" s="158">
        <f t="shared" si="2"/>
        <v>0</v>
      </c>
      <c r="U17" s="159">
        <f t="shared" si="3"/>
        <v>0</v>
      </c>
    </row>
    <row r="18" spans="1:21" x14ac:dyDescent="0.3">
      <c r="A18" s="149" t="s">
        <v>62</v>
      </c>
      <c r="B18" s="150"/>
      <c r="C18" s="151"/>
      <c r="D18" s="152"/>
      <c r="E18" s="153"/>
      <c r="F18" s="154"/>
      <c r="G18" s="154"/>
      <c r="H18" s="154"/>
      <c r="I18" s="155"/>
      <c r="J18" s="154"/>
      <c r="K18" s="154"/>
      <c r="L18" s="154"/>
      <c r="M18" s="155"/>
      <c r="N18" s="155"/>
      <c r="O18" s="155"/>
      <c r="P18" s="156"/>
      <c r="Q18" s="157"/>
      <c r="R18" s="158">
        <f t="shared" si="0"/>
        <v>0</v>
      </c>
      <c r="S18" s="158">
        <f t="shared" si="1"/>
        <v>0</v>
      </c>
      <c r="T18" s="158">
        <f t="shared" si="2"/>
        <v>0</v>
      </c>
      <c r="U18" s="159">
        <f t="shared" si="3"/>
        <v>0</v>
      </c>
    </row>
    <row r="19" spans="1:21" x14ac:dyDescent="0.3">
      <c r="A19" s="149" t="s">
        <v>62</v>
      </c>
      <c r="B19" s="150"/>
      <c r="C19" s="151"/>
      <c r="D19" s="152"/>
      <c r="E19" s="153"/>
      <c r="F19" s="154"/>
      <c r="G19" s="154"/>
      <c r="H19" s="154"/>
      <c r="I19" s="155"/>
      <c r="J19" s="154"/>
      <c r="K19" s="154"/>
      <c r="L19" s="154"/>
      <c r="M19" s="155"/>
      <c r="N19" s="155"/>
      <c r="O19" s="155"/>
      <c r="P19" s="156"/>
      <c r="Q19" s="157"/>
      <c r="R19" s="158">
        <f t="shared" si="0"/>
        <v>0</v>
      </c>
      <c r="S19" s="158">
        <f t="shared" si="1"/>
        <v>0</v>
      </c>
      <c r="T19" s="158">
        <f t="shared" si="2"/>
        <v>0</v>
      </c>
      <c r="U19" s="159">
        <f t="shared" si="3"/>
        <v>0</v>
      </c>
    </row>
    <row r="20" spans="1:21" x14ac:dyDescent="0.3">
      <c r="A20" s="149" t="s">
        <v>62</v>
      </c>
      <c r="B20" s="150"/>
      <c r="C20" s="151"/>
      <c r="D20" s="152"/>
      <c r="E20" s="153"/>
      <c r="F20" s="154"/>
      <c r="G20" s="154"/>
      <c r="H20" s="154"/>
      <c r="I20" s="155"/>
      <c r="J20" s="154"/>
      <c r="K20" s="154"/>
      <c r="L20" s="154"/>
      <c r="M20" s="155"/>
      <c r="N20" s="155"/>
      <c r="O20" s="155"/>
      <c r="P20" s="156"/>
      <c r="Q20" s="157"/>
      <c r="R20" s="158">
        <f t="shared" si="0"/>
        <v>0</v>
      </c>
      <c r="S20" s="158">
        <f t="shared" si="1"/>
        <v>0</v>
      </c>
      <c r="T20" s="158">
        <f t="shared" si="2"/>
        <v>0</v>
      </c>
      <c r="U20" s="159">
        <f t="shared" si="3"/>
        <v>0</v>
      </c>
    </row>
    <row r="21" spans="1:21" x14ac:dyDescent="0.3">
      <c r="A21" s="149" t="s">
        <v>62</v>
      </c>
      <c r="B21" s="150"/>
      <c r="C21" s="151"/>
      <c r="D21" s="152"/>
      <c r="E21" s="153"/>
      <c r="F21" s="154"/>
      <c r="G21" s="154"/>
      <c r="H21" s="154"/>
      <c r="I21" s="155"/>
      <c r="J21" s="154"/>
      <c r="K21" s="154"/>
      <c r="L21" s="154"/>
      <c r="M21" s="155"/>
      <c r="N21" s="155"/>
      <c r="O21" s="155"/>
      <c r="P21" s="156"/>
      <c r="Q21" s="157"/>
      <c r="R21" s="158">
        <f t="shared" si="0"/>
        <v>0</v>
      </c>
      <c r="S21" s="158">
        <f t="shared" si="1"/>
        <v>0</v>
      </c>
      <c r="T21" s="158">
        <f t="shared" si="2"/>
        <v>0</v>
      </c>
      <c r="U21" s="159">
        <f t="shared" si="3"/>
        <v>0</v>
      </c>
    </row>
    <row r="22" spans="1:21" x14ac:dyDescent="0.3">
      <c r="A22" s="149" t="s">
        <v>62</v>
      </c>
      <c r="B22" s="150"/>
      <c r="C22" s="151"/>
      <c r="D22" s="152"/>
      <c r="E22" s="153"/>
      <c r="F22" s="154"/>
      <c r="G22" s="154"/>
      <c r="H22" s="154"/>
      <c r="I22" s="155"/>
      <c r="J22" s="154"/>
      <c r="K22" s="154"/>
      <c r="L22" s="154"/>
      <c r="M22" s="155"/>
      <c r="N22" s="155"/>
      <c r="O22" s="155"/>
      <c r="P22" s="156"/>
      <c r="Q22" s="157"/>
      <c r="R22" s="158">
        <f t="shared" si="0"/>
        <v>0</v>
      </c>
      <c r="S22" s="158">
        <f t="shared" si="1"/>
        <v>0</v>
      </c>
      <c r="T22" s="158">
        <f t="shared" si="2"/>
        <v>0</v>
      </c>
      <c r="U22" s="159">
        <f t="shared" si="3"/>
        <v>0</v>
      </c>
    </row>
    <row r="23" spans="1:21" x14ac:dyDescent="0.3">
      <c r="A23" s="149" t="s">
        <v>62</v>
      </c>
      <c r="B23" s="150"/>
      <c r="C23" s="151"/>
      <c r="D23" s="152"/>
      <c r="E23" s="153"/>
      <c r="F23" s="154"/>
      <c r="G23" s="154"/>
      <c r="H23" s="154"/>
      <c r="I23" s="155"/>
      <c r="J23" s="154"/>
      <c r="K23" s="154"/>
      <c r="L23" s="154"/>
      <c r="M23" s="155"/>
      <c r="N23" s="155"/>
      <c r="O23" s="155"/>
      <c r="P23" s="156"/>
      <c r="Q23" s="157"/>
      <c r="R23" s="158">
        <f t="shared" si="0"/>
        <v>0</v>
      </c>
      <c r="S23" s="158">
        <f t="shared" si="1"/>
        <v>0</v>
      </c>
      <c r="T23" s="158">
        <f t="shared" si="2"/>
        <v>0</v>
      </c>
      <c r="U23" s="159">
        <f t="shared" si="3"/>
        <v>0</v>
      </c>
    </row>
    <row r="24" spans="1:21" x14ac:dyDescent="0.3">
      <c r="A24" s="149" t="s">
        <v>62</v>
      </c>
      <c r="B24" s="150"/>
      <c r="C24" s="151"/>
      <c r="D24" s="152"/>
      <c r="E24" s="153"/>
      <c r="F24" s="154"/>
      <c r="G24" s="154"/>
      <c r="H24" s="154"/>
      <c r="I24" s="155"/>
      <c r="J24" s="154"/>
      <c r="K24" s="154"/>
      <c r="L24" s="154"/>
      <c r="M24" s="155"/>
      <c r="N24" s="155"/>
      <c r="O24" s="155"/>
      <c r="P24" s="156"/>
      <c r="Q24" s="157"/>
      <c r="R24" s="158">
        <f t="shared" si="0"/>
        <v>0</v>
      </c>
      <c r="S24" s="158">
        <f t="shared" si="1"/>
        <v>0</v>
      </c>
      <c r="T24" s="158">
        <f t="shared" si="2"/>
        <v>0</v>
      </c>
      <c r="U24" s="159">
        <f t="shared" si="3"/>
        <v>0</v>
      </c>
    </row>
    <row r="25" spans="1:21" x14ac:dyDescent="0.3">
      <c r="A25" s="149" t="s">
        <v>62</v>
      </c>
      <c r="B25" s="150"/>
      <c r="C25" s="151"/>
      <c r="D25" s="152"/>
      <c r="E25" s="153"/>
      <c r="F25" s="154"/>
      <c r="G25" s="154"/>
      <c r="H25" s="154"/>
      <c r="I25" s="155"/>
      <c r="J25" s="154"/>
      <c r="K25" s="154"/>
      <c r="L25" s="154"/>
      <c r="M25" s="155"/>
      <c r="N25" s="155"/>
      <c r="O25" s="155"/>
      <c r="P25" s="156"/>
      <c r="Q25" s="157"/>
      <c r="R25" s="158">
        <f t="shared" si="0"/>
        <v>0</v>
      </c>
      <c r="S25" s="158">
        <f t="shared" si="1"/>
        <v>0</v>
      </c>
      <c r="T25" s="158">
        <f t="shared" si="2"/>
        <v>0</v>
      </c>
      <c r="U25" s="159">
        <f t="shared" si="3"/>
        <v>0</v>
      </c>
    </row>
    <row r="26" spans="1:21" x14ac:dyDescent="0.3">
      <c r="A26" s="149" t="s">
        <v>62</v>
      </c>
      <c r="B26" s="150"/>
      <c r="C26" s="151"/>
      <c r="D26" s="152"/>
      <c r="E26" s="153"/>
      <c r="F26" s="154"/>
      <c r="G26" s="154"/>
      <c r="H26" s="154"/>
      <c r="I26" s="155"/>
      <c r="J26" s="154"/>
      <c r="K26" s="154"/>
      <c r="L26" s="154"/>
      <c r="M26" s="155"/>
      <c r="N26" s="155"/>
      <c r="O26" s="155"/>
      <c r="P26" s="156"/>
      <c r="Q26" s="157"/>
      <c r="R26" s="158">
        <f t="shared" si="0"/>
        <v>0</v>
      </c>
      <c r="S26" s="158">
        <f t="shared" si="1"/>
        <v>0</v>
      </c>
      <c r="T26" s="158">
        <f t="shared" si="2"/>
        <v>0</v>
      </c>
      <c r="U26" s="159">
        <f t="shared" si="3"/>
        <v>0</v>
      </c>
    </row>
    <row r="27" spans="1:21" x14ac:dyDescent="0.3">
      <c r="A27" s="149" t="s">
        <v>62</v>
      </c>
      <c r="B27" s="150"/>
      <c r="C27" s="151"/>
      <c r="D27" s="152"/>
      <c r="E27" s="153"/>
      <c r="F27" s="154"/>
      <c r="G27" s="154"/>
      <c r="H27" s="154"/>
      <c r="I27" s="155"/>
      <c r="J27" s="154"/>
      <c r="K27" s="154"/>
      <c r="L27" s="154"/>
      <c r="M27" s="155"/>
      <c r="N27" s="155"/>
      <c r="O27" s="155"/>
      <c r="P27" s="156"/>
      <c r="Q27" s="157"/>
      <c r="R27" s="158">
        <f t="shared" si="0"/>
        <v>0</v>
      </c>
      <c r="S27" s="158">
        <f t="shared" si="1"/>
        <v>0</v>
      </c>
      <c r="T27" s="158">
        <f t="shared" si="2"/>
        <v>0</v>
      </c>
      <c r="U27" s="159">
        <f t="shared" si="3"/>
        <v>0</v>
      </c>
    </row>
    <row r="28" spans="1:21" x14ac:dyDescent="0.3">
      <c r="A28" s="149" t="s">
        <v>62</v>
      </c>
      <c r="B28" s="150"/>
      <c r="C28" s="151"/>
      <c r="D28" s="152"/>
      <c r="E28" s="153"/>
      <c r="F28" s="154"/>
      <c r="G28" s="154"/>
      <c r="H28" s="154"/>
      <c r="I28" s="155"/>
      <c r="J28" s="154"/>
      <c r="K28" s="154"/>
      <c r="L28" s="154"/>
      <c r="M28" s="155"/>
      <c r="N28" s="155"/>
      <c r="O28" s="155"/>
      <c r="P28" s="156"/>
      <c r="Q28" s="157"/>
      <c r="R28" s="158">
        <f t="shared" si="0"/>
        <v>0</v>
      </c>
      <c r="S28" s="158">
        <f t="shared" si="1"/>
        <v>0</v>
      </c>
      <c r="T28" s="158">
        <f t="shared" si="2"/>
        <v>0</v>
      </c>
      <c r="U28" s="159">
        <f t="shared" si="3"/>
        <v>0</v>
      </c>
    </row>
    <row r="29" spans="1:21" x14ac:dyDescent="0.3">
      <c r="A29" s="149" t="s">
        <v>62</v>
      </c>
      <c r="B29" s="150"/>
      <c r="C29" s="151"/>
      <c r="D29" s="152"/>
      <c r="E29" s="153"/>
      <c r="F29" s="154"/>
      <c r="G29" s="154"/>
      <c r="H29" s="154"/>
      <c r="I29" s="155"/>
      <c r="J29" s="154"/>
      <c r="K29" s="154"/>
      <c r="L29" s="154"/>
      <c r="M29" s="155"/>
      <c r="N29" s="155"/>
      <c r="O29" s="155"/>
      <c r="P29" s="156"/>
      <c r="Q29" s="157"/>
      <c r="R29" s="158">
        <f t="shared" si="0"/>
        <v>0</v>
      </c>
      <c r="S29" s="158">
        <f t="shared" si="1"/>
        <v>0</v>
      </c>
      <c r="T29" s="158">
        <f t="shared" si="2"/>
        <v>0</v>
      </c>
      <c r="U29" s="159">
        <f t="shared" si="3"/>
        <v>0</v>
      </c>
    </row>
    <row r="30" spans="1:21" x14ac:dyDescent="0.3">
      <c r="A30" s="149" t="s">
        <v>62</v>
      </c>
      <c r="B30" s="150"/>
      <c r="C30" s="151"/>
      <c r="D30" s="152"/>
      <c r="E30" s="153"/>
      <c r="F30" s="154"/>
      <c r="G30" s="154"/>
      <c r="H30" s="154"/>
      <c r="I30" s="155"/>
      <c r="J30" s="154"/>
      <c r="K30" s="154"/>
      <c r="L30" s="154"/>
      <c r="M30" s="155"/>
      <c r="N30" s="155"/>
      <c r="O30" s="155"/>
      <c r="P30" s="156"/>
      <c r="Q30" s="157"/>
      <c r="R30" s="158">
        <f t="shared" si="0"/>
        <v>0</v>
      </c>
      <c r="S30" s="158">
        <f t="shared" si="1"/>
        <v>0</v>
      </c>
      <c r="T30" s="158">
        <f t="shared" si="2"/>
        <v>0</v>
      </c>
      <c r="U30" s="159">
        <f t="shared" si="3"/>
        <v>0</v>
      </c>
    </row>
    <row r="31" spans="1:21" x14ac:dyDescent="0.3">
      <c r="A31" s="149" t="s">
        <v>62</v>
      </c>
      <c r="B31" s="150"/>
      <c r="C31" s="151"/>
      <c r="D31" s="152"/>
      <c r="E31" s="153"/>
      <c r="F31" s="154"/>
      <c r="G31" s="154"/>
      <c r="H31" s="154"/>
      <c r="I31" s="155"/>
      <c r="J31" s="154"/>
      <c r="K31" s="154"/>
      <c r="L31" s="154"/>
      <c r="M31" s="155"/>
      <c r="N31" s="155"/>
      <c r="O31" s="155"/>
      <c r="P31" s="156"/>
      <c r="Q31" s="157"/>
      <c r="R31" s="158">
        <f t="shared" si="0"/>
        <v>0</v>
      </c>
      <c r="S31" s="158">
        <f t="shared" si="1"/>
        <v>0</v>
      </c>
      <c r="T31" s="158">
        <f t="shared" si="2"/>
        <v>0</v>
      </c>
      <c r="U31" s="159">
        <f t="shared" si="3"/>
        <v>0</v>
      </c>
    </row>
    <row r="32" spans="1:21" x14ac:dyDescent="0.3">
      <c r="A32" s="149" t="s">
        <v>62</v>
      </c>
      <c r="B32" s="150"/>
      <c r="C32" s="151"/>
      <c r="D32" s="152"/>
      <c r="E32" s="153"/>
      <c r="F32" s="154"/>
      <c r="G32" s="154"/>
      <c r="H32" s="154"/>
      <c r="I32" s="155"/>
      <c r="J32" s="154"/>
      <c r="K32" s="154"/>
      <c r="L32" s="154"/>
      <c r="M32" s="155"/>
      <c r="N32" s="155"/>
      <c r="O32" s="155"/>
      <c r="P32" s="156"/>
      <c r="Q32" s="157"/>
      <c r="R32" s="158">
        <f t="shared" si="0"/>
        <v>0</v>
      </c>
      <c r="S32" s="158">
        <f t="shared" si="1"/>
        <v>0</v>
      </c>
      <c r="T32" s="158">
        <f t="shared" si="2"/>
        <v>0</v>
      </c>
      <c r="U32" s="159">
        <f t="shared" si="3"/>
        <v>0</v>
      </c>
    </row>
    <row r="33" spans="1:21" x14ac:dyDescent="0.3">
      <c r="A33" s="149" t="s">
        <v>62</v>
      </c>
      <c r="B33" s="150"/>
      <c r="C33" s="151"/>
      <c r="D33" s="152"/>
      <c r="E33" s="153"/>
      <c r="F33" s="154"/>
      <c r="G33" s="154"/>
      <c r="H33" s="154"/>
      <c r="I33" s="155"/>
      <c r="J33" s="154"/>
      <c r="K33" s="154"/>
      <c r="L33" s="154"/>
      <c r="M33" s="155"/>
      <c r="N33" s="155"/>
      <c r="O33" s="155"/>
      <c r="P33" s="156"/>
      <c r="Q33" s="157"/>
      <c r="R33" s="158">
        <f t="shared" si="0"/>
        <v>0</v>
      </c>
      <c r="S33" s="158">
        <f t="shared" si="1"/>
        <v>0</v>
      </c>
      <c r="T33" s="158">
        <f t="shared" si="2"/>
        <v>0</v>
      </c>
      <c r="U33" s="159">
        <f t="shared" si="3"/>
        <v>0</v>
      </c>
    </row>
    <row r="34" spans="1:21" x14ac:dyDescent="0.3">
      <c r="A34" s="149" t="s">
        <v>62</v>
      </c>
      <c r="B34" s="150"/>
      <c r="C34" s="151"/>
      <c r="D34" s="152"/>
      <c r="E34" s="153"/>
      <c r="F34" s="154"/>
      <c r="G34" s="154"/>
      <c r="H34" s="154"/>
      <c r="I34" s="155"/>
      <c r="J34" s="154"/>
      <c r="K34" s="154"/>
      <c r="L34" s="154"/>
      <c r="M34" s="155"/>
      <c r="N34" s="155"/>
      <c r="O34" s="155"/>
      <c r="P34" s="156"/>
      <c r="Q34" s="157"/>
      <c r="R34" s="158">
        <f t="shared" si="0"/>
        <v>0</v>
      </c>
      <c r="S34" s="158">
        <f t="shared" si="1"/>
        <v>0</v>
      </c>
      <c r="T34" s="158">
        <f t="shared" si="2"/>
        <v>0</v>
      </c>
      <c r="U34" s="159">
        <f t="shared" si="3"/>
        <v>0</v>
      </c>
    </row>
    <row r="35" spans="1:21" x14ac:dyDescent="0.3">
      <c r="A35" s="149" t="s">
        <v>62</v>
      </c>
      <c r="B35" s="150"/>
      <c r="C35" s="151"/>
      <c r="D35" s="152"/>
      <c r="E35" s="153"/>
      <c r="F35" s="154"/>
      <c r="G35" s="154"/>
      <c r="H35" s="154"/>
      <c r="I35" s="155"/>
      <c r="J35" s="154"/>
      <c r="K35" s="154"/>
      <c r="L35" s="154"/>
      <c r="M35" s="155"/>
      <c r="N35" s="155"/>
      <c r="O35" s="155"/>
      <c r="P35" s="156"/>
      <c r="Q35" s="157"/>
      <c r="R35" s="158">
        <f t="shared" si="0"/>
        <v>0</v>
      </c>
      <c r="S35" s="158">
        <f t="shared" si="1"/>
        <v>0</v>
      </c>
      <c r="T35" s="158">
        <f t="shared" si="2"/>
        <v>0</v>
      </c>
      <c r="U35" s="159">
        <f t="shared" si="3"/>
        <v>0</v>
      </c>
    </row>
    <row r="36" spans="1:21" x14ac:dyDescent="0.3">
      <c r="A36" s="149" t="s">
        <v>62</v>
      </c>
      <c r="B36" s="150"/>
      <c r="C36" s="151"/>
      <c r="D36" s="152"/>
      <c r="E36" s="153"/>
      <c r="F36" s="154"/>
      <c r="G36" s="154"/>
      <c r="H36" s="154"/>
      <c r="I36" s="155"/>
      <c r="J36" s="154"/>
      <c r="K36" s="154"/>
      <c r="L36" s="154"/>
      <c r="M36" s="155"/>
      <c r="N36" s="155"/>
      <c r="O36" s="155"/>
      <c r="P36" s="156"/>
      <c r="Q36" s="157"/>
      <c r="R36" s="158">
        <f t="shared" si="0"/>
        <v>0</v>
      </c>
      <c r="S36" s="158">
        <f t="shared" si="1"/>
        <v>0</v>
      </c>
      <c r="T36" s="158">
        <f t="shared" si="2"/>
        <v>0</v>
      </c>
      <c r="U36" s="159">
        <f t="shared" si="3"/>
        <v>0</v>
      </c>
    </row>
    <row r="37" spans="1:21" x14ac:dyDescent="0.3">
      <c r="A37" s="149" t="s">
        <v>62</v>
      </c>
      <c r="B37" s="150"/>
      <c r="C37" s="151"/>
      <c r="D37" s="152"/>
      <c r="E37" s="153"/>
      <c r="F37" s="154"/>
      <c r="G37" s="154"/>
      <c r="H37" s="154"/>
      <c r="I37" s="155"/>
      <c r="J37" s="154"/>
      <c r="K37" s="154"/>
      <c r="L37" s="154"/>
      <c r="M37" s="155"/>
      <c r="N37" s="155"/>
      <c r="O37" s="155"/>
      <c r="P37" s="156"/>
      <c r="Q37" s="157"/>
      <c r="R37" s="158">
        <f t="shared" si="0"/>
        <v>0</v>
      </c>
      <c r="S37" s="158">
        <f t="shared" si="1"/>
        <v>0</v>
      </c>
      <c r="T37" s="158">
        <f t="shared" si="2"/>
        <v>0</v>
      </c>
      <c r="U37" s="159">
        <f t="shared" si="3"/>
        <v>0</v>
      </c>
    </row>
    <row r="38" spans="1:21" x14ac:dyDescent="0.3">
      <c r="A38" s="149" t="s">
        <v>62</v>
      </c>
      <c r="B38" s="150"/>
      <c r="C38" s="151"/>
      <c r="D38" s="152"/>
      <c r="E38" s="153"/>
      <c r="F38" s="154"/>
      <c r="G38" s="154"/>
      <c r="H38" s="154"/>
      <c r="I38" s="155"/>
      <c r="J38" s="154"/>
      <c r="K38" s="154"/>
      <c r="L38" s="154"/>
      <c r="M38" s="155"/>
      <c r="N38" s="155"/>
      <c r="O38" s="155"/>
      <c r="P38" s="156"/>
      <c r="Q38" s="157"/>
      <c r="R38" s="158">
        <f t="shared" si="0"/>
        <v>0</v>
      </c>
      <c r="S38" s="158">
        <f t="shared" si="1"/>
        <v>0</v>
      </c>
      <c r="T38" s="158">
        <f t="shared" si="2"/>
        <v>0</v>
      </c>
      <c r="U38" s="159">
        <f t="shared" si="3"/>
        <v>0</v>
      </c>
    </row>
    <row r="39" spans="1:21" x14ac:dyDescent="0.3">
      <c r="A39" s="149" t="s">
        <v>62</v>
      </c>
      <c r="B39" s="150"/>
      <c r="C39" s="151"/>
      <c r="D39" s="152"/>
      <c r="E39" s="153"/>
      <c r="F39" s="154"/>
      <c r="G39" s="154"/>
      <c r="H39" s="154"/>
      <c r="I39" s="155"/>
      <c r="J39" s="154"/>
      <c r="K39" s="154"/>
      <c r="L39" s="154"/>
      <c r="M39" s="155"/>
      <c r="N39" s="155"/>
      <c r="O39" s="155"/>
      <c r="P39" s="156"/>
      <c r="Q39" s="157"/>
      <c r="R39" s="158">
        <f t="shared" si="0"/>
        <v>0</v>
      </c>
      <c r="S39" s="158">
        <f t="shared" si="1"/>
        <v>0</v>
      </c>
      <c r="T39" s="158">
        <f t="shared" si="2"/>
        <v>0</v>
      </c>
      <c r="U39" s="159">
        <f t="shared" si="3"/>
        <v>0</v>
      </c>
    </row>
    <row r="40" spans="1:21" x14ac:dyDescent="0.3">
      <c r="A40" s="149" t="s">
        <v>62</v>
      </c>
      <c r="B40" s="150"/>
      <c r="C40" s="151"/>
      <c r="D40" s="152"/>
      <c r="E40" s="153"/>
      <c r="F40" s="154"/>
      <c r="G40" s="154"/>
      <c r="H40" s="154"/>
      <c r="I40" s="155"/>
      <c r="J40" s="154"/>
      <c r="K40" s="154"/>
      <c r="L40" s="154"/>
      <c r="M40" s="155"/>
      <c r="N40" s="155"/>
      <c r="O40" s="155"/>
      <c r="P40" s="156"/>
      <c r="Q40" s="157"/>
      <c r="R40" s="158">
        <f t="shared" si="0"/>
        <v>0</v>
      </c>
      <c r="S40" s="158">
        <f t="shared" si="1"/>
        <v>0</v>
      </c>
      <c r="T40" s="158">
        <f t="shared" si="2"/>
        <v>0</v>
      </c>
      <c r="U40" s="159">
        <f t="shared" si="3"/>
        <v>0</v>
      </c>
    </row>
    <row r="41" spans="1:21" x14ac:dyDescent="0.3">
      <c r="A41" s="149" t="s">
        <v>62</v>
      </c>
      <c r="B41" s="150"/>
      <c r="C41" s="151"/>
      <c r="D41" s="152"/>
      <c r="E41" s="153"/>
      <c r="F41" s="154"/>
      <c r="G41" s="154"/>
      <c r="H41" s="154"/>
      <c r="I41" s="155"/>
      <c r="J41" s="154"/>
      <c r="K41" s="154"/>
      <c r="L41" s="154"/>
      <c r="M41" s="155"/>
      <c r="N41" s="155"/>
      <c r="O41" s="155"/>
      <c r="P41" s="156"/>
      <c r="Q41" s="157"/>
      <c r="R41" s="158">
        <f t="shared" si="0"/>
        <v>0</v>
      </c>
      <c r="S41" s="158">
        <f t="shared" si="1"/>
        <v>0</v>
      </c>
      <c r="T41" s="158">
        <f t="shared" si="2"/>
        <v>0</v>
      </c>
      <c r="U41" s="159">
        <f t="shared" si="3"/>
        <v>0</v>
      </c>
    </row>
    <row r="42" spans="1:21" x14ac:dyDescent="0.3">
      <c r="A42" s="149" t="s">
        <v>62</v>
      </c>
      <c r="B42" s="150"/>
      <c r="C42" s="151"/>
      <c r="D42" s="152"/>
      <c r="E42" s="153"/>
      <c r="F42" s="154"/>
      <c r="G42" s="154"/>
      <c r="H42" s="154"/>
      <c r="I42" s="155"/>
      <c r="J42" s="154"/>
      <c r="K42" s="154"/>
      <c r="L42" s="154"/>
      <c r="M42" s="155"/>
      <c r="N42" s="155"/>
      <c r="O42" s="155"/>
      <c r="P42" s="156"/>
      <c r="Q42" s="157"/>
      <c r="R42" s="158">
        <f t="shared" si="0"/>
        <v>0</v>
      </c>
      <c r="S42" s="158">
        <f t="shared" si="1"/>
        <v>0</v>
      </c>
      <c r="T42" s="158">
        <f t="shared" si="2"/>
        <v>0</v>
      </c>
      <c r="U42" s="159">
        <f t="shared" si="3"/>
        <v>0</v>
      </c>
    </row>
    <row r="43" spans="1:21" x14ac:dyDescent="0.3">
      <c r="A43" s="149" t="s">
        <v>62</v>
      </c>
      <c r="B43" s="150"/>
      <c r="C43" s="151"/>
      <c r="D43" s="152"/>
      <c r="E43" s="153"/>
      <c r="F43" s="154"/>
      <c r="G43" s="154"/>
      <c r="H43" s="154"/>
      <c r="I43" s="155"/>
      <c r="J43" s="154"/>
      <c r="K43" s="154"/>
      <c r="L43" s="154"/>
      <c r="M43" s="155"/>
      <c r="N43" s="155"/>
      <c r="O43" s="155"/>
      <c r="P43" s="156"/>
      <c r="Q43" s="157"/>
      <c r="R43" s="158">
        <f t="shared" si="0"/>
        <v>0</v>
      </c>
      <c r="S43" s="158">
        <f t="shared" si="1"/>
        <v>0</v>
      </c>
      <c r="T43" s="158">
        <f t="shared" si="2"/>
        <v>0</v>
      </c>
      <c r="U43" s="159">
        <f t="shared" si="3"/>
        <v>0</v>
      </c>
    </row>
    <row r="44" spans="1:21" x14ac:dyDescent="0.3">
      <c r="A44" s="149" t="s">
        <v>62</v>
      </c>
      <c r="B44" s="150"/>
      <c r="C44" s="151"/>
      <c r="D44" s="152"/>
      <c r="E44" s="153"/>
      <c r="F44" s="154"/>
      <c r="G44" s="154"/>
      <c r="H44" s="154"/>
      <c r="I44" s="155"/>
      <c r="J44" s="154"/>
      <c r="K44" s="154"/>
      <c r="L44" s="154"/>
      <c r="M44" s="155"/>
      <c r="N44" s="155"/>
      <c r="O44" s="155"/>
      <c r="P44" s="156"/>
      <c r="Q44" s="157"/>
      <c r="R44" s="158">
        <f t="shared" si="0"/>
        <v>0</v>
      </c>
      <c r="S44" s="158">
        <f t="shared" si="1"/>
        <v>0</v>
      </c>
      <c r="T44" s="158">
        <f t="shared" si="2"/>
        <v>0</v>
      </c>
      <c r="U44" s="159">
        <f t="shared" si="3"/>
        <v>0</v>
      </c>
    </row>
    <row r="45" spans="1:21" x14ac:dyDescent="0.3">
      <c r="A45" s="149" t="s">
        <v>62</v>
      </c>
      <c r="B45" s="150"/>
      <c r="C45" s="151"/>
      <c r="D45" s="152"/>
      <c r="E45" s="153"/>
      <c r="F45" s="154"/>
      <c r="G45" s="154"/>
      <c r="H45" s="154"/>
      <c r="I45" s="155"/>
      <c r="J45" s="154"/>
      <c r="K45" s="154"/>
      <c r="L45" s="154"/>
      <c r="M45" s="155"/>
      <c r="N45" s="155"/>
      <c r="O45" s="155"/>
      <c r="P45" s="156"/>
      <c r="Q45" s="157"/>
      <c r="R45" s="158">
        <f t="shared" si="0"/>
        <v>0</v>
      </c>
      <c r="S45" s="158">
        <f t="shared" si="1"/>
        <v>0</v>
      </c>
      <c r="T45" s="158">
        <f t="shared" si="2"/>
        <v>0</v>
      </c>
      <c r="U45" s="159">
        <f t="shared" si="3"/>
        <v>0</v>
      </c>
    </row>
    <row r="46" spans="1:21" x14ac:dyDescent="0.3">
      <c r="A46" s="149" t="s">
        <v>62</v>
      </c>
      <c r="B46" s="150"/>
      <c r="C46" s="151"/>
      <c r="D46" s="152"/>
      <c r="E46" s="153"/>
      <c r="F46" s="154"/>
      <c r="G46" s="154"/>
      <c r="H46" s="154"/>
      <c r="I46" s="155"/>
      <c r="J46" s="154"/>
      <c r="K46" s="154"/>
      <c r="L46" s="154"/>
      <c r="M46" s="155"/>
      <c r="N46" s="155"/>
      <c r="O46" s="155"/>
      <c r="P46" s="156"/>
      <c r="Q46" s="157"/>
      <c r="R46" s="158">
        <f t="shared" si="0"/>
        <v>0</v>
      </c>
      <c r="S46" s="158">
        <f t="shared" si="1"/>
        <v>0</v>
      </c>
      <c r="T46" s="158">
        <f t="shared" si="2"/>
        <v>0</v>
      </c>
      <c r="U46" s="159">
        <f t="shared" si="3"/>
        <v>0</v>
      </c>
    </row>
    <row r="47" spans="1:21" x14ac:dyDescent="0.3">
      <c r="A47" s="149" t="s">
        <v>62</v>
      </c>
      <c r="B47" s="150"/>
      <c r="C47" s="151"/>
      <c r="D47" s="152"/>
      <c r="E47" s="153"/>
      <c r="F47" s="154"/>
      <c r="G47" s="154"/>
      <c r="H47" s="154"/>
      <c r="I47" s="155"/>
      <c r="J47" s="154"/>
      <c r="K47" s="154"/>
      <c r="L47" s="154"/>
      <c r="M47" s="155"/>
      <c r="N47" s="155"/>
      <c r="O47" s="155"/>
      <c r="P47" s="156"/>
      <c r="Q47" s="157"/>
      <c r="R47" s="158">
        <f t="shared" si="0"/>
        <v>0</v>
      </c>
      <c r="S47" s="158">
        <f t="shared" si="1"/>
        <v>0</v>
      </c>
      <c r="T47" s="158">
        <f t="shared" si="2"/>
        <v>0</v>
      </c>
      <c r="U47" s="159">
        <f t="shared" si="3"/>
        <v>0</v>
      </c>
    </row>
    <row r="48" spans="1:21" x14ac:dyDescent="0.3">
      <c r="A48" s="149" t="s">
        <v>62</v>
      </c>
      <c r="B48" s="150"/>
      <c r="C48" s="151"/>
      <c r="D48" s="152"/>
      <c r="E48" s="153"/>
      <c r="F48" s="154"/>
      <c r="G48" s="154"/>
      <c r="H48" s="154"/>
      <c r="I48" s="155"/>
      <c r="J48" s="154"/>
      <c r="K48" s="154"/>
      <c r="L48" s="154"/>
      <c r="M48" s="155"/>
      <c r="N48" s="155"/>
      <c r="O48" s="155"/>
      <c r="P48" s="156"/>
      <c r="Q48" s="157"/>
      <c r="R48" s="158">
        <f t="shared" si="0"/>
        <v>0</v>
      </c>
      <c r="S48" s="158">
        <f t="shared" si="1"/>
        <v>0</v>
      </c>
      <c r="T48" s="158">
        <f t="shared" si="2"/>
        <v>0</v>
      </c>
      <c r="U48" s="159">
        <f t="shared" si="3"/>
        <v>0</v>
      </c>
    </row>
    <row r="49" spans="1:24" x14ac:dyDescent="0.3">
      <c r="A49" s="149" t="s">
        <v>62</v>
      </c>
      <c r="B49" s="150"/>
      <c r="C49" s="151"/>
      <c r="D49" s="152"/>
      <c r="E49" s="153"/>
      <c r="F49" s="154"/>
      <c r="G49" s="154"/>
      <c r="H49" s="154"/>
      <c r="I49" s="155"/>
      <c r="J49" s="154"/>
      <c r="K49" s="154"/>
      <c r="L49" s="154"/>
      <c r="M49" s="155"/>
      <c r="N49" s="155"/>
      <c r="O49" s="155"/>
      <c r="P49" s="156"/>
      <c r="Q49" s="157"/>
      <c r="R49" s="158">
        <f t="shared" si="0"/>
        <v>0</v>
      </c>
      <c r="S49" s="158">
        <f t="shared" si="1"/>
        <v>0</v>
      </c>
      <c r="T49" s="158">
        <f t="shared" si="2"/>
        <v>0</v>
      </c>
      <c r="U49" s="159">
        <f t="shared" si="3"/>
        <v>0</v>
      </c>
    </row>
    <row r="50" spans="1:24" x14ac:dyDescent="0.3">
      <c r="A50" s="149" t="s">
        <v>62</v>
      </c>
      <c r="B50" s="150"/>
      <c r="C50" s="150"/>
      <c r="D50" s="152"/>
      <c r="E50" s="153"/>
      <c r="F50" s="154"/>
      <c r="G50" s="154"/>
      <c r="H50" s="154"/>
      <c r="I50" s="155"/>
      <c r="J50" s="154"/>
      <c r="K50" s="154"/>
      <c r="L50" s="154"/>
      <c r="M50" s="155"/>
      <c r="N50" s="155"/>
      <c r="O50" s="155"/>
      <c r="P50" s="156"/>
      <c r="Q50" s="157"/>
      <c r="R50" s="158">
        <f t="shared" ref="R50" si="4">F50*J50</f>
        <v>0</v>
      </c>
      <c r="S50" s="158">
        <f t="shared" ref="S50" si="5">G50*K50</f>
        <v>0</v>
      </c>
      <c r="T50" s="158">
        <f t="shared" ref="T50" si="6">H50*L50</f>
        <v>0</v>
      </c>
      <c r="U50" s="159">
        <f t="shared" ref="U50" si="7">R50+S50+T50</f>
        <v>0</v>
      </c>
    </row>
    <row r="51" spans="1:24" x14ac:dyDescent="0.3">
      <c r="A51" s="149"/>
      <c r="B51" s="160"/>
      <c r="C51" s="58"/>
      <c r="D51" s="58"/>
      <c r="E51" s="58"/>
      <c r="F51" s="161"/>
      <c r="G51" s="161"/>
      <c r="H51" s="161"/>
      <c r="I51" s="161"/>
      <c r="J51" s="161"/>
      <c r="K51" s="161"/>
      <c r="L51" s="161"/>
      <c r="M51" s="161"/>
      <c r="N51" s="161"/>
      <c r="O51" s="161"/>
      <c r="P51" s="58"/>
      <c r="Q51" s="161"/>
      <c r="R51" s="161"/>
      <c r="S51" s="161"/>
      <c r="T51" s="161"/>
      <c r="U51" s="162"/>
    </row>
    <row r="52" spans="1:24" ht="15.75" thickBot="1" x14ac:dyDescent="0.35">
      <c r="A52" s="149"/>
      <c r="B52" s="62"/>
      <c r="C52" s="62"/>
      <c r="D52" s="62"/>
      <c r="E52" s="62"/>
      <c r="F52" s="163"/>
      <c r="G52" s="163"/>
      <c r="H52" s="163"/>
      <c r="I52" s="163"/>
      <c r="J52" s="163"/>
      <c r="K52" s="163"/>
      <c r="L52" s="163"/>
      <c r="M52" s="163"/>
      <c r="N52" s="163"/>
      <c r="O52" s="163"/>
      <c r="P52" s="62"/>
      <c r="Q52" s="163"/>
      <c r="R52" s="164">
        <f>SUM(R11:R50)</f>
        <v>0</v>
      </c>
      <c r="S52" s="164">
        <f t="shared" ref="S52:U52" si="8">SUM(S11:S50)</f>
        <v>0</v>
      </c>
      <c r="T52" s="164">
        <f t="shared" si="8"/>
        <v>0</v>
      </c>
      <c r="U52" s="165">
        <f t="shared" si="8"/>
        <v>0</v>
      </c>
    </row>
    <row r="53" spans="1:24" ht="15.75" thickTop="1" x14ac:dyDescent="0.3">
      <c r="A53" s="149"/>
      <c r="B53" s="58"/>
      <c r="C53" s="58"/>
      <c r="D53" s="58"/>
      <c r="E53" s="58"/>
      <c r="F53" s="58"/>
      <c r="G53" s="58"/>
      <c r="H53" s="58"/>
      <c r="I53" s="58"/>
      <c r="J53" s="58"/>
      <c r="K53" s="58"/>
      <c r="L53" s="58"/>
      <c r="M53" s="58"/>
      <c r="N53" s="58"/>
      <c r="O53" s="58"/>
      <c r="P53" s="58"/>
      <c r="Q53" s="58"/>
      <c r="R53" s="58"/>
      <c r="S53" s="58"/>
      <c r="T53" s="58"/>
      <c r="U53" s="166"/>
    </row>
    <row r="54" spans="1:24" x14ac:dyDescent="0.3">
      <c r="A54" s="149"/>
      <c r="B54" s="58"/>
      <c r="C54" s="58"/>
      <c r="D54" s="58"/>
      <c r="E54" s="58"/>
      <c r="F54" s="58"/>
      <c r="G54" s="58"/>
      <c r="H54" s="58"/>
      <c r="I54" s="58"/>
      <c r="J54" s="58"/>
      <c r="K54" s="58"/>
      <c r="L54" s="58"/>
      <c r="M54" s="58"/>
      <c r="N54" s="58"/>
      <c r="O54" s="58"/>
      <c r="P54" s="58"/>
      <c r="Q54" s="58"/>
      <c r="R54" s="62"/>
      <c r="S54" s="62"/>
      <c r="T54" s="167" t="s">
        <v>205</v>
      </c>
      <c r="U54" s="168">
        <f>U52/1000</f>
        <v>0</v>
      </c>
      <c r="V54" s="169"/>
      <c r="X54" s="170"/>
    </row>
    <row r="55" spans="1:24" x14ac:dyDescent="0.3">
      <c r="A55" s="149"/>
      <c r="B55" s="58"/>
      <c r="C55" s="58"/>
      <c r="D55" s="58"/>
      <c r="E55" s="58"/>
      <c r="F55" s="58"/>
      <c r="G55" s="58"/>
      <c r="H55" s="58"/>
      <c r="I55" s="58"/>
      <c r="J55" s="58"/>
      <c r="K55" s="58"/>
      <c r="L55" s="58"/>
      <c r="M55" s="58"/>
      <c r="N55" s="58"/>
      <c r="O55" s="58"/>
      <c r="P55" s="58"/>
      <c r="Q55" s="58"/>
      <c r="R55" s="58"/>
      <c r="S55" s="58"/>
      <c r="U55" s="166"/>
    </row>
    <row r="56" spans="1:24" ht="15.75" thickBot="1" x14ac:dyDescent="0.35">
      <c r="A56" s="149"/>
      <c r="B56" s="58"/>
      <c r="C56" s="58"/>
      <c r="D56" s="58"/>
      <c r="E56" s="58"/>
      <c r="F56" s="58"/>
      <c r="G56" s="58"/>
      <c r="H56" s="58"/>
      <c r="I56" s="58"/>
      <c r="J56" s="58"/>
      <c r="K56" s="58"/>
      <c r="L56" s="58"/>
      <c r="M56" s="58"/>
      <c r="N56" s="58"/>
      <c r="O56" s="58"/>
      <c r="P56" s="171"/>
      <c r="Q56" s="171"/>
      <c r="R56" s="628" t="s">
        <v>206</v>
      </c>
      <c r="S56" s="629"/>
      <c r="T56" s="629"/>
      <c r="U56" s="172">
        <f>'Fracción II 3er 2020'!U56+U54</f>
        <v>0</v>
      </c>
      <c r="V56" s="170"/>
    </row>
    <row r="57" spans="1:24" ht="15.75" thickTop="1" x14ac:dyDescent="0.3">
      <c r="A57" s="149"/>
      <c r="B57" s="56"/>
      <c r="C57" s="56"/>
      <c r="D57" s="56"/>
      <c r="E57" s="56"/>
      <c r="F57" s="56"/>
      <c r="G57" s="56"/>
      <c r="H57" s="56"/>
      <c r="I57" s="56"/>
      <c r="J57" s="56"/>
      <c r="K57" s="56"/>
      <c r="L57" s="56"/>
      <c r="M57" s="56"/>
      <c r="N57" s="56"/>
      <c r="O57" s="56"/>
      <c r="P57" s="56"/>
      <c r="Q57" s="56"/>
      <c r="R57" s="56"/>
      <c r="S57" s="56"/>
      <c r="T57" s="56"/>
      <c r="U57" s="57"/>
    </row>
    <row r="58" spans="1:24" x14ac:dyDescent="0.3">
      <c r="A58" s="149"/>
      <c r="B58" s="173"/>
      <c r="C58" s="56"/>
      <c r="D58" s="56"/>
      <c r="E58" s="56"/>
      <c r="F58" s="174"/>
      <c r="G58" s="174"/>
      <c r="H58" s="174"/>
      <c r="I58" s="174"/>
      <c r="J58" s="174"/>
      <c r="K58" s="174"/>
      <c r="L58" s="174"/>
      <c r="M58" s="174"/>
      <c r="N58" s="174"/>
      <c r="O58" s="174"/>
      <c r="P58" s="56"/>
      <c r="Q58" s="56"/>
      <c r="R58" s="175"/>
      <c r="S58" s="175"/>
      <c r="T58" s="175"/>
      <c r="U58" s="57"/>
    </row>
    <row r="59" spans="1:24" x14ac:dyDescent="0.3">
      <c r="A59" s="55"/>
      <c r="B59" s="56"/>
      <c r="C59" s="56"/>
      <c r="D59" s="56"/>
      <c r="E59" s="56"/>
      <c r="F59" s="56"/>
      <c r="G59" s="56"/>
      <c r="H59" s="56"/>
      <c r="I59" s="56"/>
      <c r="J59" s="56"/>
      <c r="K59" s="56"/>
      <c r="L59" s="56"/>
      <c r="M59" s="56"/>
      <c r="N59" s="56"/>
      <c r="O59" s="56"/>
      <c r="P59" s="56"/>
      <c r="Q59" s="56"/>
      <c r="R59" s="56"/>
      <c r="S59" s="56"/>
      <c r="T59" s="174"/>
      <c r="U59" s="57"/>
    </row>
    <row r="60" spans="1:24" ht="15.75" thickBot="1" x14ac:dyDescent="0.35">
      <c r="A60" s="176"/>
      <c r="B60" s="177"/>
      <c r="C60" s="177"/>
      <c r="D60" s="177"/>
      <c r="E60" s="177"/>
      <c r="F60" s="177"/>
      <c r="G60" s="177"/>
      <c r="H60" s="177"/>
      <c r="I60" s="177"/>
      <c r="J60" s="177"/>
      <c r="K60" s="177"/>
      <c r="L60" s="177"/>
      <c r="M60" s="177"/>
      <c r="N60" s="177"/>
      <c r="O60" s="177"/>
      <c r="P60" s="177"/>
      <c r="Q60" s="177"/>
      <c r="R60" s="178"/>
      <c r="S60" s="178"/>
      <c r="T60" s="178"/>
      <c r="U60" s="179"/>
    </row>
    <row r="64" spans="1:24" x14ac:dyDescent="0.3">
      <c r="U64" s="180"/>
    </row>
  </sheetData>
  <mergeCells count="18">
    <mergeCell ref="A6:P6"/>
    <mergeCell ref="R6:U6"/>
    <mergeCell ref="A1:T1"/>
    <mergeCell ref="A2:Q2"/>
    <mergeCell ref="A3:T3"/>
    <mergeCell ref="A4:T4"/>
    <mergeCell ref="A5:T5"/>
    <mergeCell ref="R56:T56"/>
    <mergeCell ref="A10:U10"/>
    <mergeCell ref="A7:A9"/>
    <mergeCell ref="B7:P7"/>
    <mergeCell ref="B8:B9"/>
    <mergeCell ref="D8:D9"/>
    <mergeCell ref="F8:H8"/>
    <mergeCell ref="J8:L8"/>
    <mergeCell ref="N8:N9"/>
    <mergeCell ref="P8:P9"/>
    <mergeCell ref="R8:U8"/>
  </mergeCells>
  <printOptions horizontalCentered="1"/>
  <pageMargins left="0.78740157480314965" right="0.39370078740157483" top="0.39370078740157483" bottom="0.39370078740157483" header="0.31496062992125984" footer="0.31496062992125984"/>
  <pageSetup scale="5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I50"/>
  <sheetViews>
    <sheetView topLeftCell="A7" zoomScaleNormal="100" workbookViewId="0">
      <selection sqref="A1:Q1"/>
    </sheetView>
  </sheetViews>
  <sheetFormatPr baseColWidth="10" defaultColWidth="11.42578125" defaultRowHeight="15" x14ac:dyDescent="0.3"/>
  <cols>
    <col min="1" max="1" width="20.85546875" style="13" customWidth="1"/>
    <col min="2" max="2" width="37.5703125" style="13" customWidth="1"/>
    <col min="3" max="3" width="11.7109375" style="13" customWidth="1"/>
    <col min="4" max="4" width="12.85546875" style="13" customWidth="1"/>
    <col min="5" max="5" width="13" style="13" customWidth="1"/>
    <col min="6" max="6" width="0.85546875" style="13" customWidth="1"/>
    <col min="7" max="8" width="12.28515625" style="13" customWidth="1"/>
    <col min="9" max="9" width="12.7109375" style="13" customWidth="1"/>
    <col min="10" max="10" width="0.85546875" style="13" customWidth="1"/>
    <col min="11" max="11" width="11.85546875" style="13" customWidth="1"/>
    <col min="12" max="13" width="12.7109375" style="13" customWidth="1"/>
    <col min="14" max="14" width="0.85546875" style="13" customWidth="1"/>
    <col min="15" max="15" width="13.5703125" style="13" customWidth="1"/>
    <col min="16" max="16" width="13.28515625" style="13" customWidth="1"/>
    <col min="17" max="17" width="16" style="13" customWidth="1"/>
    <col min="18" max="18" width="1.5703125" style="341" customWidth="1"/>
    <col min="19" max="19" width="1.5703125" style="13" customWidth="1"/>
    <col min="20" max="28" width="14.7109375" style="13" customWidth="1"/>
    <col min="29" max="29" width="9.42578125" style="13" customWidth="1"/>
    <col min="30" max="16384" width="11.42578125" style="13"/>
  </cols>
  <sheetData>
    <row r="1" spans="1:35" s="8" customFormat="1" ht="20.25" customHeight="1" x14ac:dyDescent="0.2">
      <c r="A1" s="680" t="s">
        <v>153</v>
      </c>
      <c r="B1" s="681"/>
      <c r="C1" s="681"/>
      <c r="D1" s="681"/>
      <c r="E1" s="681"/>
      <c r="F1" s="681"/>
      <c r="G1" s="681"/>
      <c r="H1" s="681"/>
      <c r="I1" s="681"/>
      <c r="J1" s="681"/>
      <c r="K1" s="681"/>
      <c r="L1" s="681"/>
      <c r="M1" s="681"/>
      <c r="N1" s="681"/>
      <c r="O1" s="681"/>
      <c r="P1" s="681"/>
      <c r="Q1" s="681"/>
      <c r="R1" s="331"/>
      <c r="T1" s="704" t="s">
        <v>240</v>
      </c>
      <c r="U1" s="705"/>
      <c r="V1" s="705"/>
      <c r="W1" s="705"/>
      <c r="X1" s="705"/>
      <c r="Y1" s="705"/>
      <c r="Z1" s="705"/>
      <c r="AA1" s="705"/>
      <c r="AB1" s="706"/>
      <c r="AE1" s="9"/>
    </row>
    <row r="2" spans="1:35" s="8" customFormat="1" ht="20.25" customHeight="1" x14ac:dyDescent="0.2">
      <c r="A2" s="680" t="s">
        <v>192</v>
      </c>
      <c r="B2" s="681"/>
      <c r="C2" s="681"/>
      <c r="D2" s="681"/>
      <c r="E2" s="681"/>
      <c r="F2" s="681"/>
      <c r="G2" s="681"/>
      <c r="H2" s="681"/>
      <c r="I2" s="681"/>
      <c r="J2" s="681"/>
      <c r="K2" s="681"/>
      <c r="L2" s="681"/>
      <c r="M2" s="681"/>
      <c r="N2" s="681"/>
      <c r="O2" s="681"/>
      <c r="P2" s="681"/>
      <c r="Q2" s="681"/>
      <c r="R2" s="331"/>
      <c r="T2" s="712">
        <f>Q40</f>
        <v>0</v>
      </c>
      <c r="U2" s="724"/>
      <c r="V2" s="724"/>
      <c r="W2" s="724"/>
      <c r="X2" s="724"/>
      <c r="Y2" s="724"/>
      <c r="Z2" s="724"/>
      <c r="AA2" s="724"/>
      <c r="AB2" s="725"/>
      <c r="AD2" s="384"/>
      <c r="AE2" s="386"/>
      <c r="AF2" s="384"/>
      <c r="AG2" s="384"/>
    </row>
    <row r="3" spans="1:35" s="8" customFormat="1" ht="20.25" customHeight="1" x14ac:dyDescent="0.3">
      <c r="A3" s="681" t="s">
        <v>14</v>
      </c>
      <c r="B3" s="681"/>
      <c r="C3" s="681"/>
      <c r="D3" s="681"/>
      <c r="E3" s="681"/>
      <c r="F3" s="681"/>
      <c r="G3" s="681"/>
      <c r="H3" s="681"/>
      <c r="I3" s="681"/>
      <c r="J3" s="681"/>
      <c r="K3" s="681"/>
      <c r="L3" s="681"/>
      <c r="M3" s="681"/>
      <c r="N3" s="681"/>
      <c r="O3" s="681"/>
      <c r="P3" s="681"/>
      <c r="Q3" s="681"/>
      <c r="R3" s="331"/>
      <c r="S3" s="11"/>
      <c r="T3" s="707">
        <f>IF(Q40=0,0,T4/$Q$40)</f>
        <v>0</v>
      </c>
      <c r="U3" s="708"/>
      <c r="V3" s="708"/>
      <c r="W3" s="707">
        <f>IF(Q40=0,0,W4/$Q$40)</f>
        <v>0</v>
      </c>
      <c r="X3" s="708"/>
      <c r="Y3" s="708"/>
      <c r="Z3" s="707">
        <f>IF(Q40=0,0,Z4/$Q$40)</f>
        <v>0</v>
      </c>
      <c r="AA3" s="708"/>
      <c r="AB3" s="708"/>
      <c r="AD3" s="384"/>
      <c r="AE3" s="386"/>
      <c r="AF3" s="384"/>
      <c r="AG3" s="384"/>
    </row>
    <row r="4" spans="1:35" s="8" customFormat="1" ht="20.25" customHeight="1" x14ac:dyDescent="0.3">
      <c r="A4" s="682" t="s">
        <v>1</v>
      </c>
      <c r="B4" s="682"/>
      <c r="C4" s="682"/>
      <c r="D4" s="682"/>
      <c r="E4" s="682"/>
      <c r="F4" s="682"/>
      <c r="G4" s="682"/>
      <c r="H4" s="682"/>
      <c r="I4" s="682"/>
      <c r="J4" s="682"/>
      <c r="K4" s="682"/>
      <c r="L4" s="682"/>
      <c r="M4" s="682"/>
      <c r="N4" s="682"/>
      <c r="O4" s="682"/>
      <c r="P4" s="682"/>
      <c r="Q4" s="682"/>
      <c r="R4" s="331"/>
      <c r="S4" s="13"/>
      <c r="T4" s="712">
        <f>E40</f>
        <v>0</v>
      </c>
      <c r="U4" s="713"/>
      <c r="V4" s="714"/>
      <c r="W4" s="712">
        <f>I40</f>
        <v>0</v>
      </c>
      <c r="X4" s="713"/>
      <c r="Y4" s="714"/>
      <c r="Z4" s="712">
        <f>M40</f>
        <v>0</v>
      </c>
      <c r="AA4" s="713"/>
      <c r="AB4" s="714"/>
      <c r="AD4" s="384"/>
      <c r="AE4" s="386"/>
      <c r="AF4" s="384"/>
      <c r="AG4" s="384"/>
    </row>
    <row r="5" spans="1:35" s="8" customFormat="1" ht="20.25" customHeight="1" x14ac:dyDescent="0.3">
      <c r="A5" s="683" t="s">
        <v>193</v>
      </c>
      <c r="B5" s="682"/>
      <c r="C5" s="682"/>
      <c r="D5" s="682"/>
      <c r="E5" s="682"/>
      <c r="F5" s="682"/>
      <c r="G5" s="682"/>
      <c r="H5" s="682"/>
      <c r="I5" s="682"/>
      <c r="J5" s="682"/>
      <c r="K5" s="682"/>
      <c r="L5" s="682"/>
      <c r="M5" s="682"/>
      <c r="N5" s="682"/>
      <c r="O5" s="682"/>
      <c r="P5" s="682"/>
      <c r="Q5" s="682"/>
      <c r="R5" s="331"/>
      <c r="S5" s="13"/>
      <c r="T5" s="715" t="s">
        <v>88</v>
      </c>
      <c r="U5" s="716"/>
      <c r="V5" s="717"/>
      <c r="W5" s="718" t="s">
        <v>16</v>
      </c>
      <c r="X5" s="719"/>
      <c r="Y5" s="720"/>
      <c r="Z5" s="718" t="s">
        <v>17</v>
      </c>
      <c r="AA5" s="719"/>
      <c r="AB5" s="720"/>
      <c r="AD5" s="384"/>
      <c r="AE5" s="386"/>
      <c r="AF5" s="384"/>
      <c r="AG5" s="384"/>
    </row>
    <row r="6" spans="1:35" ht="21.75" x14ac:dyDescent="0.4">
      <c r="A6" s="671" t="s">
        <v>68</v>
      </c>
      <c r="B6" s="672"/>
      <c r="C6" s="672"/>
      <c r="D6" s="672"/>
      <c r="E6" s="672"/>
      <c r="F6" s="672"/>
      <c r="G6" s="672"/>
      <c r="H6" s="672"/>
      <c r="I6" s="672"/>
      <c r="J6" s="672"/>
      <c r="K6" s="672"/>
      <c r="L6" s="672"/>
      <c r="M6" s="673"/>
      <c r="N6" s="10"/>
      <c r="O6" s="671" t="s">
        <v>194</v>
      </c>
      <c r="P6" s="672"/>
      <c r="Q6" s="673"/>
      <c r="R6" s="332"/>
      <c r="T6" s="29" t="s">
        <v>9</v>
      </c>
      <c r="U6" s="29" t="s">
        <v>10</v>
      </c>
      <c r="V6" s="29" t="s">
        <v>11</v>
      </c>
      <c r="W6" s="29" t="s">
        <v>9</v>
      </c>
      <c r="X6" s="29" t="s">
        <v>10</v>
      </c>
      <c r="Y6" s="29" t="s">
        <v>11</v>
      </c>
      <c r="Z6" s="29" t="s">
        <v>9</v>
      </c>
      <c r="AA6" s="29" t="s">
        <v>10</v>
      </c>
      <c r="AB6" s="29" t="s">
        <v>11</v>
      </c>
      <c r="AC6" s="8"/>
      <c r="AD6" s="384"/>
      <c r="AE6" s="386"/>
      <c r="AF6" s="384"/>
      <c r="AG6" s="384"/>
      <c r="AH6" s="8"/>
      <c r="AI6" s="8"/>
    </row>
    <row r="7" spans="1:35" ht="12.75" customHeight="1" x14ac:dyDescent="0.3">
      <c r="A7" s="684" t="s">
        <v>2</v>
      </c>
      <c r="B7" s="685" t="s">
        <v>13</v>
      </c>
      <c r="C7" s="692" t="s">
        <v>15</v>
      </c>
      <c r="D7" s="693"/>
      <c r="E7" s="693"/>
      <c r="F7" s="693"/>
      <c r="G7" s="693"/>
      <c r="H7" s="693"/>
      <c r="I7" s="693"/>
      <c r="J7" s="693"/>
      <c r="K7" s="693"/>
      <c r="L7" s="693"/>
      <c r="M7" s="694"/>
      <c r="N7" s="14"/>
      <c r="O7" s="686" t="s">
        <v>191</v>
      </c>
      <c r="P7" s="687"/>
      <c r="Q7" s="688"/>
      <c r="R7" s="333"/>
      <c r="S7" s="37"/>
      <c r="T7" s="180">
        <f>C12</f>
        <v>0</v>
      </c>
      <c r="U7" s="180">
        <f t="shared" ref="U7:V7" si="0">D12</f>
        <v>0</v>
      </c>
      <c r="V7" s="180">
        <f t="shared" si="0"/>
        <v>0</v>
      </c>
      <c r="W7" s="180">
        <f>G12</f>
        <v>0</v>
      </c>
      <c r="X7" s="180">
        <f t="shared" ref="X7:Y7" si="1">H12</f>
        <v>0</v>
      </c>
      <c r="Y7" s="180">
        <f t="shared" si="1"/>
        <v>0</v>
      </c>
      <c r="Z7" s="180">
        <f>K12</f>
        <v>0</v>
      </c>
      <c r="AA7" s="180">
        <f t="shared" ref="AA7:AB7" si="2">L12</f>
        <v>0</v>
      </c>
      <c r="AB7" s="180">
        <f t="shared" si="2"/>
        <v>0</v>
      </c>
      <c r="AC7" s="8"/>
      <c r="AD7" s="8"/>
      <c r="AE7" s="9"/>
      <c r="AF7" s="8"/>
      <c r="AG7" s="8"/>
      <c r="AH7" s="8"/>
      <c r="AI7" s="8"/>
    </row>
    <row r="8" spans="1:35" ht="12.75" customHeight="1" x14ac:dyDescent="0.3">
      <c r="A8" s="684"/>
      <c r="B8" s="685"/>
      <c r="C8" s="695" t="s">
        <v>88</v>
      </c>
      <c r="D8" s="669"/>
      <c r="E8" s="670"/>
      <c r="F8" s="15"/>
      <c r="G8" s="668" t="s">
        <v>16</v>
      </c>
      <c r="H8" s="669"/>
      <c r="I8" s="670"/>
      <c r="J8" s="16"/>
      <c r="K8" s="696" t="s">
        <v>17</v>
      </c>
      <c r="L8" s="697"/>
      <c r="M8" s="698"/>
      <c r="N8" s="17"/>
      <c r="O8" s="689"/>
      <c r="P8" s="690"/>
      <c r="Q8" s="691"/>
      <c r="R8" s="333"/>
      <c r="S8" s="37"/>
      <c r="T8" s="369">
        <f>IF(T4=0,0,T7/T4)</f>
        <v>0</v>
      </c>
      <c r="U8" s="369">
        <f>IF(T4=0,0,U7/T4)</f>
        <v>0</v>
      </c>
      <c r="V8" s="369">
        <f>IF(T4=0,0,V7/T4)</f>
        <v>0</v>
      </c>
      <c r="W8" s="369">
        <f>IF(W4=0,0,W7/W4)</f>
        <v>0</v>
      </c>
      <c r="X8" s="369">
        <f>IF(W4=0,0,X7/W4)</f>
        <v>0</v>
      </c>
      <c r="Y8" s="369">
        <f>IF(W4=0,0,Y7/W4)</f>
        <v>0</v>
      </c>
      <c r="Z8" s="369">
        <f>IF(Z4=0,0,Z7/Z4)</f>
        <v>0</v>
      </c>
      <c r="AA8" s="369">
        <f>IF(Z4=0,0,AA7/Z4)</f>
        <v>0</v>
      </c>
      <c r="AB8" s="369">
        <f>IF(Z4=0,0,AB7/Z4)</f>
        <v>0</v>
      </c>
      <c r="AC8" s="8"/>
      <c r="AD8" s="8"/>
      <c r="AE8" s="9"/>
      <c r="AF8" s="8"/>
      <c r="AG8" s="8"/>
      <c r="AH8" s="8"/>
      <c r="AI8" s="8"/>
    </row>
    <row r="9" spans="1:35" ht="19.5" thickBot="1" x14ac:dyDescent="0.35">
      <c r="A9" s="684"/>
      <c r="B9" s="685"/>
      <c r="C9" s="18" t="s">
        <v>9</v>
      </c>
      <c r="D9" s="18" t="s">
        <v>10</v>
      </c>
      <c r="E9" s="18" t="s">
        <v>11</v>
      </c>
      <c r="F9" s="19"/>
      <c r="G9" s="18" t="s">
        <v>9</v>
      </c>
      <c r="H9" s="18" t="s">
        <v>10</v>
      </c>
      <c r="I9" s="18" t="s">
        <v>11</v>
      </c>
      <c r="J9" s="19"/>
      <c r="K9" s="18" t="s">
        <v>9</v>
      </c>
      <c r="L9" s="18" t="s">
        <v>10</v>
      </c>
      <c r="M9" s="18" t="s">
        <v>11</v>
      </c>
      <c r="N9" s="19"/>
      <c r="O9" s="20" t="s">
        <v>9</v>
      </c>
      <c r="P9" s="20" t="s">
        <v>165</v>
      </c>
      <c r="Q9" s="21" t="s">
        <v>56</v>
      </c>
      <c r="R9" s="334"/>
      <c r="S9" s="37"/>
      <c r="T9" s="45"/>
      <c r="U9" s="45"/>
      <c r="V9" s="45"/>
      <c r="W9" s="45"/>
      <c r="X9" s="45"/>
      <c r="Y9" s="45"/>
      <c r="Z9" s="45"/>
      <c r="AA9" s="45"/>
      <c r="AB9" s="45"/>
      <c r="AC9" s="8"/>
      <c r="AD9" s="8"/>
      <c r="AE9" s="9"/>
      <c r="AF9" s="8"/>
      <c r="AG9" s="8"/>
      <c r="AH9" s="8"/>
    </row>
    <row r="10" spans="1:35" x14ac:dyDescent="0.3">
      <c r="A10" s="22"/>
      <c r="B10" s="23"/>
      <c r="C10" s="24"/>
      <c r="D10" s="25"/>
      <c r="E10" s="26"/>
      <c r="F10" s="27"/>
      <c r="G10" s="24"/>
      <c r="H10" s="25"/>
      <c r="I10" s="26"/>
      <c r="J10" s="27"/>
      <c r="K10" s="24"/>
      <c r="L10" s="25"/>
      <c r="M10" s="26"/>
      <c r="N10" s="27"/>
      <c r="O10" s="24"/>
      <c r="P10" s="25"/>
      <c r="Q10" s="28"/>
      <c r="R10" s="335"/>
      <c r="S10" s="37"/>
      <c r="T10" s="52"/>
      <c r="U10" s="53"/>
      <c r="V10" s="53"/>
      <c r="W10" s="53"/>
      <c r="X10" s="53"/>
      <c r="Y10" s="53"/>
      <c r="Z10" s="53"/>
      <c r="AA10" s="53"/>
      <c r="AB10" s="54"/>
    </row>
    <row r="11" spans="1:35" s="37" customFormat="1" x14ac:dyDescent="0.3">
      <c r="A11" s="315"/>
      <c r="B11" s="315"/>
      <c r="C11" s="32"/>
      <c r="D11" s="27"/>
      <c r="E11" s="33"/>
      <c r="F11" s="27"/>
      <c r="G11" s="32"/>
      <c r="H11" s="27"/>
      <c r="I11" s="33"/>
      <c r="J11" s="27"/>
      <c r="K11" s="32"/>
      <c r="L11" s="27"/>
      <c r="M11" s="33"/>
      <c r="N11" s="27"/>
      <c r="O11" s="34"/>
      <c r="P11" s="35"/>
      <c r="Q11" s="36"/>
      <c r="R11" s="336"/>
      <c r="T11" s="709" t="s">
        <v>218</v>
      </c>
      <c r="U11" s="710"/>
      <c r="V11" s="710"/>
      <c r="W11" s="710"/>
      <c r="X11" s="710"/>
      <c r="Y11" s="710"/>
      <c r="Z11" s="710"/>
      <c r="AA11" s="710"/>
      <c r="AB11" s="711"/>
      <c r="AC11" s="13"/>
      <c r="AD11" s="13"/>
      <c r="AE11" s="13"/>
      <c r="AF11" s="13"/>
      <c r="AG11" s="13"/>
      <c r="AH11" s="13"/>
      <c r="AI11" s="13"/>
    </row>
    <row r="12" spans="1:35" s="37" customFormat="1" ht="18" customHeight="1" x14ac:dyDescent="0.3">
      <c r="A12" s="674" t="str">
        <f>VLOOKUP('Hoja de trabajo'!$A$2,Hoja1!$B$1:$C$36,2,FALSE)</f>
        <v>Elegir Institución en Hoja de trabajo</v>
      </c>
      <c r="B12" s="666" t="str">
        <f>'Hoja de trabajo'!D49</f>
        <v>SUBSIDIOS FEDERALES PARA ORGANISMOS DESCENTRALIZADOS ESTATALES       U006</v>
      </c>
      <c r="C12" s="480">
        <v>0</v>
      </c>
      <c r="D12" s="481">
        <v>0</v>
      </c>
      <c r="E12" s="482">
        <v>0</v>
      </c>
      <c r="F12" s="39"/>
      <c r="G12" s="480">
        <v>0</v>
      </c>
      <c r="H12" s="481">
        <v>0</v>
      </c>
      <c r="I12" s="482">
        <v>0</v>
      </c>
      <c r="J12" s="39"/>
      <c r="K12" s="480">
        <v>0</v>
      </c>
      <c r="L12" s="481">
        <v>0</v>
      </c>
      <c r="M12" s="482">
        <v>0</v>
      </c>
      <c r="N12" s="35"/>
      <c r="O12" s="42">
        <f>C12+G12+K12</f>
        <v>0</v>
      </c>
      <c r="P12" s="48">
        <f>O12+D12+H12+L12</f>
        <v>0</v>
      </c>
      <c r="Q12" s="50">
        <f>P12+E12+I12+M12</f>
        <v>0</v>
      </c>
      <c r="R12" s="337"/>
      <c r="T12" s="55"/>
      <c r="U12" s="56"/>
      <c r="V12" s="58"/>
      <c r="W12" s="56"/>
      <c r="X12" s="58"/>
      <c r="Y12" s="56"/>
      <c r="Z12" s="56"/>
      <c r="AA12" s="56"/>
      <c r="AB12" s="57"/>
      <c r="AC12" s="13"/>
      <c r="AD12" s="13"/>
      <c r="AE12" s="13"/>
      <c r="AF12" s="13"/>
      <c r="AG12" s="13"/>
      <c r="AH12" s="13"/>
      <c r="AI12" s="13"/>
    </row>
    <row r="13" spans="1:35" s="37" customFormat="1" ht="18" customHeight="1" x14ac:dyDescent="0.3">
      <c r="A13" s="674"/>
      <c r="B13" s="666"/>
      <c r="C13" s="41"/>
      <c r="D13" s="40"/>
      <c r="E13" s="38"/>
      <c r="F13" s="39"/>
      <c r="G13" s="41"/>
      <c r="H13" s="40"/>
      <c r="I13" s="38"/>
      <c r="J13" s="39"/>
      <c r="K13" s="41"/>
      <c r="L13" s="40"/>
      <c r="M13" s="38"/>
      <c r="N13" s="35"/>
      <c r="O13" s="42"/>
      <c r="P13" s="48"/>
      <c r="Q13" s="50"/>
      <c r="R13" s="337"/>
      <c r="T13" s="55"/>
      <c r="U13" s="56"/>
      <c r="V13" s="58"/>
      <c r="W13" s="56"/>
      <c r="X13" s="58"/>
      <c r="Y13" s="721" t="s">
        <v>44</v>
      </c>
      <c r="Z13" s="675" t="s">
        <v>42</v>
      </c>
      <c r="AA13" s="701" t="s">
        <v>45</v>
      </c>
      <c r="AB13" s="57"/>
      <c r="AC13" s="13"/>
      <c r="AD13" s="13"/>
      <c r="AE13" s="13"/>
      <c r="AF13" s="13"/>
      <c r="AG13" s="13"/>
      <c r="AH13" s="13"/>
      <c r="AI13" s="13"/>
    </row>
    <row r="14" spans="1:35" s="37" customFormat="1" ht="5.25" customHeight="1" x14ac:dyDescent="0.3">
      <c r="A14" s="31"/>
      <c r="B14" s="44"/>
      <c r="C14" s="309"/>
      <c r="D14" s="310"/>
      <c r="E14" s="311"/>
      <c r="F14" s="27"/>
      <c r="G14" s="309"/>
      <c r="H14" s="310"/>
      <c r="I14" s="311"/>
      <c r="J14" s="27"/>
      <c r="K14" s="309"/>
      <c r="L14" s="310"/>
      <c r="M14" s="311"/>
      <c r="N14" s="35"/>
      <c r="O14" s="312"/>
      <c r="P14" s="313"/>
      <c r="Q14" s="314"/>
      <c r="R14" s="336"/>
      <c r="T14" s="55"/>
      <c r="U14" s="56"/>
      <c r="V14" s="58"/>
      <c r="W14" s="56"/>
      <c r="X14" s="58"/>
      <c r="Y14" s="722"/>
      <c r="Z14" s="676"/>
      <c r="AA14" s="702"/>
      <c r="AB14" s="57"/>
      <c r="AC14" s="13"/>
      <c r="AD14" s="13"/>
      <c r="AE14" s="13"/>
      <c r="AF14" s="13"/>
      <c r="AG14" s="13"/>
      <c r="AH14" s="13"/>
      <c r="AI14" s="13"/>
    </row>
    <row r="15" spans="1:35" s="37" customFormat="1" ht="18.95" customHeight="1" x14ac:dyDescent="0.3">
      <c r="A15" s="31"/>
      <c r="B15" s="44"/>
      <c r="C15" s="32"/>
      <c r="D15" s="27"/>
      <c r="E15" s="33"/>
      <c r="F15" s="27"/>
      <c r="G15" s="32"/>
      <c r="H15" s="27"/>
      <c r="I15" s="33"/>
      <c r="J15" s="27"/>
      <c r="K15" s="34"/>
      <c r="L15" s="35"/>
      <c r="M15" s="46"/>
      <c r="N15" s="35"/>
      <c r="O15" s="34"/>
      <c r="P15" s="35"/>
      <c r="Q15" s="36"/>
      <c r="R15" s="336"/>
      <c r="T15" s="55"/>
      <c r="U15" s="56"/>
      <c r="V15" s="56"/>
      <c r="W15" s="56"/>
      <c r="X15" s="58"/>
      <c r="Y15" s="723"/>
      <c r="Z15" s="677"/>
      <c r="AA15" s="703"/>
      <c r="AB15" s="57"/>
      <c r="AC15" s="13"/>
      <c r="AD15" s="13"/>
      <c r="AE15" s="13"/>
      <c r="AF15" s="13"/>
      <c r="AG15" s="13"/>
      <c r="AH15" s="13"/>
      <c r="AI15" s="13"/>
    </row>
    <row r="16" spans="1:35" s="37" customFormat="1" ht="18.95" customHeight="1" x14ac:dyDescent="0.35">
      <c r="A16" s="342" t="s">
        <v>21</v>
      </c>
      <c r="B16" s="667" t="str">
        <f>'Hoja de trabajo'!D50</f>
        <v>CARRERA DOCENTE                                                                                                                U040</v>
      </c>
      <c r="C16" s="480">
        <v>0</v>
      </c>
      <c r="D16" s="481">
        <v>0</v>
      </c>
      <c r="E16" s="482">
        <v>0</v>
      </c>
      <c r="F16" s="39"/>
      <c r="G16" s="480">
        <v>0</v>
      </c>
      <c r="H16" s="481">
        <v>0</v>
      </c>
      <c r="I16" s="482">
        <v>0</v>
      </c>
      <c r="J16" s="27"/>
      <c r="K16" s="42">
        <f>'Hoja de trabajo'!D32</f>
        <v>0</v>
      </c>
      <c r="L16" s="48">
        <f>'Hoja de trabajo'!E32</f>
        <v>0</v>
      </c>
      <c r="M16" s="49">
        <f>'Hoja de trabajo'!F32</f>
        <v>0</v>
      </c>
      <c r="N16" s="35"/>
      <c r="O16" s="42">
        <f>C16+G16+K16</f>
        <v>0</v>
      </c>
      <c r="P16" s="48">
        <f>O16+D16+H16+L16</f>
        <v>0</v>
      </c>
      <c r="Q16" s="50">
        <f>P16+E16+I16+M16</f>
        <v>0</v>
      </c>
      <c r="R16" s="337"/>
      <c r="T16" s="55"/>
      <c r="U16" s="56"/>
      <c r="V16" s="56"/>
      <c r="W16" s="56"/>
      <c r="X16" s="58"/>
      <c r="AB16" s="57"/>
      <c r="AC16" s="13"/>
      <c r="AD16" s="13"/>
      <c r="AE16" s="13"/>
      <c r="AF16" s="13"/>
      <c r="AG16" s="13"/>
      <c r="AH16" s="13"/>
      <c r="AI16" s="13"/>
    </row>
    <row r="17" spans="1:35" s="37" customFormat="1" ht="18.95" customHeight="1" x14ac:dyDescent="0.3">
      <c r="A17" s="30"/>
      <c r="B17" s="667"/>
      <c r="C17" s="32"/>
      <c r="D17" s="27"/>
      <c r="E17" s="33"/>
      <c r="F17" s="27"/>
      <c r="G17" s="32"/>
      <c r="H17" s="27"/>
      <c r="I17" s="33"/>
      <c r="J17" s="27"/>
      <c r="K17" s="42"/>
      <c r="L17" s="35"/>
      <c r="M17" s="46"/>
      <c r="N17" s="35"/>
      <c r="O17" s="34"/>
      <c r="P17" s="35"/>
      <c r="Q17" s="36"/>
      <c r="R17" s="336"/>
      <c r="T17" s="59"/>
      <c r="U17" s="60"/>
      <c r="W17" s="61" t="s">
        <v>40</v>
      </c>
      <c r="X17" s="62"/>
      <c r="Y17" s="516"/>
      <c r="Z17" s="64">
        <f>IF(Y17="",0,Y17/Y21)</f>
        <v>0</v>
      </c>
      <c r="AA17" s="65" t="s">
        <v>46</v>
      </c>
      <c r="AB17" s="66"/>
      <c r="AC17" s="13"/>
      <c r="AE17" s="13"/>
      <c r="AF17" s="13"/>
      <c r="AG17" s="13"/>
      <c r="AH17" s="13"/>
      <c r="AI17" s="13"/>
    </row>
    <row r="18" spans="1:35" s="37" customFormat="1" ht="18.95" customHeight="1" x14ac:dyDescent="0.3">
      <c r="A18" s="30"/>
      <c r="B18" s="51"/>
      <c r="C18" s="32"/>
      <c r="D18" s="27"/>
      <c r="E18" s="33" t="s">
        <v>39</v>
      </c>
      <c r="F18" s="27"/>
      <c r="G18" s="32"/>
      <c r="H18" s="27"/>
      <c r="I18" s="33"/>
      <c r="J18" s="27"/>
      <c r="K18" s="42"/>
      <c r="L18" s="35"/>
      <c r="M18" s="46"/>
      <c r="N18" s="35"/>
      <c r="O18" s="34"/>
      <c r="P18" s="35"/>
      <c r="Q18" s="36"/>
      <c r="R18" s="336"/>
      <c r="T18" s="59"/>
      <c r="U18" s="67"/>
      <c r="W18" s="67"/>
      <c r="X18" s="67"/>
      <c r="Y18" s="63"/>
      <c r="Z18" s="67"/>
      <c r="AA18" s="65"/>
      <c r="AB18" s="66"/>
      <c r="AC18" s="13"/>
      <c r="AE18" s="13"/>
      <c r="AF18" s="13"/>
      <c r="AG18" s="13"/>
      <c r="AH18" s="13"/>
      <c r="AI18" s="13"/>
    </row>
    <row r="19" spans="1:35" s="37" customFormat="1" ht="18.95" customHeight="1" x14ac:dyDescent="0.35">
      <c r="A19" s="47" t="s">
        <v>21</v>
      </c>
      <c r="B19" s="679" t="str">
        <f>'Hoja de trabajo'!D51</f>
        <v>APOYOS A CENTROS Y ORGANIZACIONES DE EDUCACIÓN                                             U080</v>
      </c>
      <c r="C19" s="480">
        <v>0</v>
      </c>
      <c r="D19" s="481">
        <v>0</v>
      </c>
      <c r="E19" s="482">
        <v>0</v>
      </c>
      <c r="F19" s="39"/>
      <c r="G19" s="480">
        <v>0</v>
      </c>
      <c r="H19" s="481">
        <v>0</v>
      </c>
      <c r="I19" s="482">
        <v>0</v>
      </c>
      <c r="J19" s="27"/>
      <c r="K19" s="42">
        <f>'Hoja de trabajo'!D34</f>
        <v>0</v>
      </c>
      <c r="L19" s="48">
        <f>'Hoja de trabajo'!E34</f>
        <v>0</v>
      </c>
      <c r="M19" s="49">
        <f>'Hoja de trabajo'!F34</f>
        <v>0</v>
      </c>
      <c r="N19" s="35"/>
      <c r="O19" s="42">
        <f>C19+G19+K19</f>
        <v>0</v>
      </c>
      <c r="P19" s="48">
        <f>O19+D19+H19+L19</f>
        <v>0</v>
      </c>
      <c r="Q19" s="50">
        <f>P19+E19+I19+M19</f>
        <v>0</v>
      </c>
      <c r="R19" s="337"/>
      <c r="T19" s="59"/>
      <c r="U19" s="67"/>
      <c r="W19" s="61" t="s">
        <v>41</v>
      </c>
      <c r="X19" s="67"/>
      <c r="Y19" s="516"/>
      <c r="Z19" s="64">
        <f>IF(Y19="",0,Y19/Y21)</f>
        <v>0</v>
      </c>
      <c r="AA19" s="65" t="s">
        <v>47</v>
      </c>
      <c r="AB19" s="66"/>
      <c r="AC19" s="13"/>
      <c r="AE19" s="13"/>
      <c r="AF19" s="13"/>
      <c r="AG19" s="13"/>
      <c r="AH19" s="13"/>
      <c r="AI19" s="13"/>
    </row>
    <row r="20" spans="1:35" s="37" customFormat="1" ht="18.95" customHeight="1" x14ac:dyDescent="0.3">
      <c r="A20" s="30"/>
      <c r="B20" s="679"/>
      <c r="C20" s="32"/>
      <c r="D20" s="27"/>
      <c r="E20" s="33"/>
      <c r="F20" s="27"/>
      <c r="G20" s="32"/>
      <c r="H20" s="27"/>
      <c r="I20" s="33"/>
      <c r="J20" s="27"/>
      <c r="K20" s="34"/>
      <c r="L20" s="35"/>
      <c r="M20" s="46"/>
      <c r="N20" s="35"/>
      <c r="O20" s="34"/>
      <c r="P20" s="35"/>
      <c r="Q20" s="36"/>
      <c r="R20" s="336"/>
      <c r="T20" s="59"/>
      <c r="U20" s="67"/>
      <c r="W20" s="67"/>
      <c r="X20" s="67"/>
      <c r="Y20" s="67"/>
      <c r="Z20" s="67"/>
      <c r="AA20" s="65"/>
      <c r="AB20" s="66"/>
      <c r="AC20" s="13"/>
      <c r="AF20" s="13"/>
      <c r="AG20" s="13"/>
      <c r="AH20" s="13"/>
      <c r="AI20" s="13"/>
    </row>
    <row r="21" spans="1:35" s="37" customFormat="1" ht="18.95" customHeight="1" thickBot="1" x14ac:dyDescent="0.35">
      <c r="A21" s="30"/>
      <c r="B21" s="51"/>
      <c r="C21" s="32"/>
      <c r="D21" s="27"/>
      <c r="E21" s="33"/>
      <c r="F21" s="27"/>
      <c r="G21" s="32"/>
      <c r="H21" s="27"/>
      <c r="I21" s="33"/>
      <c r="J21" s="27"/>
      <c r="K21" s="34"/>
      <c r="L21" s="35"/>
      <c r="M21" s="46"/>
      <c r="N21" s="35"/>
      <c r="O21" s="34"/>
      <c r="P21" s="35"/>
      <c r="Q21" s="36"/>
      <c r="R21" s="336"/>
      <c r="T21" s="59"/>
      <c r="U21" s="67"/>
      <c r="W21" s="67" t="s">
        <v>43</v>
      </c>
      <c r="X21" s="62"/>
      <c r="Y21" s="78">
        <f>Y17+Y19</f>
        <v>0</v>
      </c>
      <c r="Z21" s="64">
        <f>Z17+Z19</f>
        <v>0</v>
      </c>
      <c r="AA21" s="65" t="s">
        <v>48</v>
      </c>
      <c r="AB21" s="66"/>
      <c r="AC21" s="13"/>
      <c r="AD21" s="13"/>
      <c r="AG21" s="13"/>
      <c r="AH21" s="13"/>
      <c r="AI21" s="13"/>
    </row>
    <row r="22" spans="1:35" s="37" customFormat="1" ht="18.95" customHeight="1" thickTop="1" thickBot="1" x14ac:dyDescent="0.4">
      <c r="A22" s="47" t="s">
        <v>21</v>
      </c>
      <c r="B22" s="666" t="str">
        <f>'Hoja de trabajo'!D52</f>
        <v>PROGRAMA PARA EL DESARROLLO PROFESIONAL DOCENTE (PRODEP)                   S247</v>
      </c>
      <c r="C22" s="480">
        <v>0</v>
      </c>
      <c r="D22" s="481">
        <v>0</v>
      </c>
      <c r="E22" s="482">
        <v>0</v>
      </c>
      <c r="F22" s="39"/>
      <c r="G22" s="480">
        <v>0</v>
      </c>
      <c r="H22" s="481">
        <v>0</v>
      </c>
      <c r="I22" s="482">
        <v>0</v>
      </c>
      <c r="J22" s="27"/>
      <c r="K22" s="42">
        <f>'Hoja de trabajo'!D36</f>
        <v>0</v>
      </c>
      <c r="L22" s="48">
        <f>'Hoja de trabajo'!E36</f>
        <v>0</v>
      </c>
      <c r="M22" s="49">
        <f>'Hoja de trabajo'!F36</f>
        <v>0</v>
      </c>
      <c r="N22" s="35"/>
      <c r="O22" s="42">
        <f>C22+G22+K22</f>
        <v>0</v>
      </c>
      <c r="P22" s="48">
        <f>O22+D22+H22+L22</f>
        <v>0</v>
      </c>
      <c r="Q22" s="50">
        <f>P22+E22+I22+M22</f>
        <v>0</v>
      </c>
      <c r="R22" s="337"/>
      <c r="T22" s="79"/>
      <c r="U22" s="80"/>
      <c r="V22" s="80"/>
      <c r="W22" s="80"/>
      <c r="X22" s="80"/>
      <c r="Y22" s="80"/>
      <c r="Z22" s="80"/>
      <c r="AA22" s="80"/>
      <c r="AB22" s="81"/>
      <c r="AC22" s="13"/>
      <c r="AD22" s="13"/>
      <c r="AG22" s="13"/>
      <c r="AH22" s="13"/>
      <c r="AI22" s="13"/>
    </row>
    <row r="23" spans="1:35" s="37" customFormat="1" ht="18.95" customHeight="1" x14ac:dyDescent="0.3">
      <c r="A23" s="30"/>
      <c r="B23" s="666"/>
      <c r="C23" s="32"/>
      <c r="D23" s="27"/>
      <c r="E23" s="33"/>
      <c r="F23" s="27"/>
      <c r="G23" s="32"/>
      <c r="H23" s="27"/>
      <c r="I23" s="33"/>
      <c r="J23" s="27"/>
      <c r="K23" s="34"/>
      <c r="L23" s="35"/>
      <c r="M23" s="46"/>
      <c r="N23" s="35"/>
      <c r="O23" s="34"/>
      <c r="P23" s="35"/>
      <c r="Q23" s="36"/>
      <c r="R23" s="336"/>
      <c r="T23" s="13"/>
      <c r="U23" s="13"/>
      <c r="V23" s="13"/>
      <c r="W23" s="13"/>
      <c r="X23" s="13"/>
      <c r="Y23" s="13"/>
      <c r="Z23" s="13"/>
      <c r="AA23" s="13"/>
      <c r="AB23" s="13"/>
      <c r="AC23" s="13"/>
      <c r="AD23" s="13"/>
      <c r="AG23" s="13"/>
      <c r="AH23" s="13"/>
      <c r="AI23" s="13"/>
    </row>
    <row r="24" spans="1:35" s="37" customFormat="1" ht="18.95" customHeight="1" x14ac:dyDescent="0.3">
      <c r="A24" s="30"/>
      <c r="B24" s="51"/>
      <c r="C24" s="32"/>
      <c r="D24" s="27"/>
      <c r="E24" s="33"/>
      <c r="F24" s="27"/>
      <c r="G24" s="32"/>
      <c r="H24" s="27"/>
      <c r="I24" s="33"/>
      <c r="J24" s="27"/>
      <c r="K24" s="34"/>
      <c r="L24" s="35"/>
      <c r="M24" s="46"/>
      <c r="N24" s="35"/>
      <c r="O24" s="34"/>
      <c r="P24" s="35"/>
      <c r="Q24" s="36"/>
      <c r="R24" s="336"/>
      <c r="T24" s="67"/>
      <c r="U24" s="67"/>
      <c r="V24" s="13"/>
      <c r="W24" s="392" t="s">
        <v>71</v>
      </c>
      <c r="X24" s="726" t="s">
        <v>260</v>
      </c>
      <c r="Y24" s="88"/>
      <c r="Z24" s="388"/>
      <c r="AA24" s="388"/>
      <c r="AB24" s="388"/>
      <c r="AC24" s="13"/>
      <c r="AD24" s="13"/>
      <c r="AE24" s="13"/>
      <c r="AG24" s="13"/>
      <c r="AH24" s="13"/>
      <c r="AI24" s="13"/>
    </row>
    <row r="25" spans="1:35" s="37" customFormat="1" ht="18.95" customHeight="1" x14ac:dyDescent="0.35">
      <c r="A25" s="47" t="s">
        <v>21</v>
      </c>
      <c r="B25" s="678" t="str">
        <f>'Hoja de trabajo'!D53</f>
        <v>PROGRAMA FORTALECIMIENTO A LA EXCELENCIA EDUCATIVA (PROFEXCE)            S300</v>
      </c>
      <c r="C25" s="480">
        <v>0</v>
      </c>
      <c r="D25" s="481">
        <v>0</v>
      </c>
      <c r="E25" s="482">
        <v>0</v>
      </c>
      <c r="F25" s="39"/>
      <c r="G25" s="480">
        <v>0</v>
      </c>
      <c r="H25" s="481">
        <v>0</v>
      </c>
      <c r="I25" s="482">
        <v>0</v>
      </c>
      <c r="J25" s="27"/>
      <c r="K25" s="42">
        <f>'Hoja de trabajo'!D38</f>
        <v>0</v>
      </c>
      <c r="L25" s="48">
        <f>'Hoja de trabajo'!E38</f>
        <v>0</v>
      </c>
      <c r="M25" s="49">
        <f>'Hoja de trabajo'!F38</f>
        <v>0</v>
      </c>
      <c r="N25" s="35"/>
      <c r="O25" s="42">
        <f>C25+G25+K25</f>
        <v>0</v>
      </c>
      <c r="P25" s="48">
        <f>O25+D25+H25+L25</f>
        <v>0</v>
      </c>
      <c r="Q25" s="50">
        <f>P25+E25+I25+M25</f>
        <v>0</v>
      </c>
      <c r="R25" s="337"/>
      <c r="V25" s="13"/>
      <c r="W25" s="92" t="s">
        <v>72</v>
      </c>
      <c r="X25" s="727" t="s">
        <v>43</v>
      </c>
      <c r="Y25" s="13"/>
      <c r="Z25" s="13"/>
      <c r="AA25" s="13"/>
      <c r="AB25" s="13"/>
      <c r="AD25" s="13"/>
      <c r="AE25" s="13"/>
      <c r="AF25" s="13"/>
      <c r="AG25" s="13"/>
      <c r="AH25" s="13"/>
      <c r="AI25" s="13"/>
    </row>
    <row r="26" spans="1:35" s="37" customFormat="1" ht="18.95" customHeight="1" x14ac:dyDescent="0.3">
      <c r="A26" s="30"/>
      <c r="B26" s="678"/>
      <c r="C26" s="32"/>
      <c r="D26" s="27"/>
      <c r="E26" s="33"/>
      <c r="F26" s="27"/>
      <c r="G26" s="32"/>
      <c r="H26" s="27"/>
      <c r="I26" s="33"/>
      <c r="J26" s="27"/>
      <c r="K26" s="34"/>
      <c r="L26" s="35"/>
      <c r="M26" s="46"/>
      <c r="N26" s="35"/>
      <c r="O26" s="34"/>
      <c r="P26" s="35"/>
      <c r="Q26" s="36"/>
      <c r="R26" s="336"/>
      <c r="V26" s="13" t="s">
        <v>70</v>
      </c>
      <c r="W26" s="394">
        <f>W30*$Z17</f>
        <v>0</v>
      </c>
      <c r="X26" s="95">
        <f>W26</f>
        <v>0</v>
      </c>
      <c r="Y26" s="13"/>
      <c r="Z26" s="13"/>
      <c r="AA26" s="13"/>
      <c r="AB26" s="13"/>
      <c r="AD26" s="13"/>
      <c r="AE26" s="13"/>
      <c r="AF26" s="13"/>
      <c r="AG26" s="13"/>
      <c r="AH26" s="13"/>
      <c r="AI26" s="13"/>
    </row>
    <row r="27" spans="1:35" s="37" customFormat="1" ht="18.95" customHeight="1" x14ac:dyDescent="0.3">
      <c r="A27" s="30"/>
      <c r="B27" s="51"/>
      <c r="C27" s="32"/>
      <c r="D27" s="27"/>
      <c r="E27" s="33"/>
      <c r="F27" s="27"/>
      <c r="G27" s="32"/>
      <c r="H27" s="27"/>
      <c r="I27" s="33"/>
      <c r="J27" s="27"/>
      <c r="K27" s="34"/>
      <c r="L27" s="35"/>
      <c r="M27" s="46"/>
      <c r="N27" s="35"/>
      <c r="O27" s="34"/>
      <c r="P27" s="35"/>
      <c r="Q27" s="36"/>
      <c r="R27" s="336"/>
      <c r="T27" s="13"/>
      <c r="U27" s="13"/>
      <c r="V27" s="13"/>
      <c r="W27" s="96"/>
      <c r="X27" s="95"/>
      <c r="Y27" s="13"/>
      <c r="Z27" s="13"/>
      <c r="AA27" s="13"/>
      <c r="AB27" s="13"/>
      <c r="AC27" s="13"/>
      <c r="AD27" s="13"/>
      <c r="AE27" s="13"/>
      <c r="AF27" s="13"/>
      <c r="AG27" s="13"/>
      <c r="AH27" s="13"/>
      <c r="AI27" s="13"/>
    </row>
    <row r="28" spans="1:35" s="37" customFormat="1" ht="18.95" customHeight="1" x14ac:dyDescent="0.35">
      <c r="A28" s="47" t="s">
        <v>21</v>
      </c>
      <c r="B28" s="666" t="str">
        <f>'Hoja de trabajo'!D54</f>
        <v>AAA</v>
      </c>
      <c r="C28" s="480">
        <v>0</v>
      </c>
      <c r="D28" s="481">
        <v>0</v>
      </c>
      <c r="E28" s="482">
        <v>0</v>
      </c>
      <c r="F28" s="39"/>
      <c r="G28" s="480">
        <v>0</v>
      </c>
      <c r="H28" s="481">
        <v>0</v>
      </c>
      <c r="I28" s="482">
        <v>0</v>
      </c>
      <c r="J28" s="27"/>
      <c r="K28" s="42">
        <f>'Hoja de trabajo'!D40</f>
        <v>0</v>
      </c>
      <c r="L28" s="48">
        <f>'Hoja de trabajo'!E40</f>
        <v>0</v>
      </c>
      <c r="M28" s="49">
        <f>'Hoja de trabajo'!F40</f>
        <v>0</v>
      </c>
      <c r="N28" s="35"/>
      <c r="O28" s="42">
        <f>C28+G28+K28</f>
        <v>0</v>
      </c>
      <c r="P28" s="48">
        <f>O28+D28+H28+L28</f>
        <v>0</v>
      </c>
      <c r="Q28" s="50">
        <f>P28+E28+I28+M28</f>
        <v>0</v>
      </c>
      <c r="R28" s="337"/>
      <c r="S28" s="13"/>
      <c r="T28" s="13"/>
      <c r="U28" s="13"/>
      <c r="V28" s="13" t="s">
        <v>41</v>
      </c>
      <c r="W28" s="102">
        <f>W30*$Z19</f>
        <v>0</v>
      </c>
      <c r="X28" s="101">
        <f>W28</f>
        <v>0</v>
      </c>
      <c r="Y28" s="13"/>
      <c r="Z28" s="13"/>
      <c r="AA28" s="13"/>
      <c r="AB28" s="13"/>
      <c r="AC28" s="13"/>
      <c r="AD28" s="13"/>
      <c r="AE28" s="13"/>
      <c r="AF28" s="13"/>
      <c r="AG28" s="13"/>
      <c r="AH28" s="13"/>
      <c r="AI28" s="13"/>
    </row>
    <row r="29" spans="1:35" s="37" customFormat="1" ht="18.95" customHeight="1" x14ac:dyDescent="0.3">
      <c r="A29" s="30"/>
      <c r="B29" s="666"/>
      <c r="C29" s="32"/>
      <c r="D29" s="27"/>
      <c r="E29" s="33"/>
      <c r="F29" s="27"/>
      <c r="G29" s="32"/>
      <c r="H29" s="27"/>
      <c r="I29" s="33"/>
      <c r="J29" s="27"/>
      <c r="K29" s="34"/>
      <c r="L29" s="35"/>
      <c r="M29" s="46"/>
      <c r="N29" s="35"/>
      <c r="O29" s="34"/>
      <c r="P29" s="35"/>
      <c r="Q29" s="36"/>
      <c r="R29" s="336"/>
      <c r="S29" s="13"/>
      <c r="T29" s="13"/>
      <c r="U29" s="13"/>
      <c r="V29" s="13"/>
      <c r="W29" s="107"/>
      <c r="X29" s="106"/>
      <c r="Y29" s="13"/>
      <c r="Z29" s="13"/>
      <c r="AA29" s="13"/>
      <c r="AB29" s="13"/>
      <c r="AC29" s="13"/>
      <c r="AD29" s="13"/>
      <c r="AE29" s="13"/>
      <c r="AF29" s="13"/>
      <c r="AG29" s="13"/>
      <c r="AH29" s="13"/>
      <c r="AI29" s="13"/>
    </row>
    <row r="30" spans="1:35" s="37" customFormat="1" ht="18.95" customHeight="1" thickBot="1" x14ac:dyDescent="0.35">
      <c r="A30" s="30"/>
      <c r="B30" s="31"/>
      <c r="C30" s="32"/>
      <c r="D30" s="27"/>
      <c r="E30" s="33"/>
      <c r="F30" s="27"/>
      <c r="G30" s="32"/>
      <c r="H30" s="27"/>
      <c r="I30" s="33"/>
      <c r="J30" s="27"/>
      <c r="K30" s="34"/>
      <c r="L30" s="35"/>
      <c r="M30" s="46"/>
      <c r="N30" s="35"/>
      <c r="O30" s="34"/>
      <c r="P30" s="35"/>
      <c r="Q30" s="36"/>
      <c r="R30" s="336"/>
      <c r="S30" s="13"/>
      <c r="T30" s="13"/>
      <c r="U30" s="13"/>
      <c r="V30" s="13"/>
      <c r="W30" s="112">
        <f>'Fracción I 2020'!F12</f>
        <v>0</v>
      </c>
      <c r="X30" s="111">
        <f>X26+X28</f>
        <v>0</v>
      </c>
      <c r="Y30" s="13"/>
      <c r="Z30" s="13"/>
      <c r="AA30" s="13"/>
      <c r="AB30" s="13"/>
      <c r="AC30" s="13"/>
      <c r="AD30" s="13"/>
      <c r="AE30" s="13"/>
      <c r="AF30" s="13"/>
      <c r="AG30" s="13"/>
      <c r="AH30" s="13"/>
      <c r="AI30" s="13"/>
    </row>
    <row r="31" spans="1:35" s="37" customFormat="1" ht="18.95" customHeight="1" thickTop="1" x14ac:dyDescent="0.35">
      <c r="A31" s="47" t="s">
        <v>21</v>
      </c>
      <c r="B31" s="666" t="str">
        <f>'Hoja de trabajo'!D55</f>
        <v>BBB</v>
      </c>
      <c r="C31" s="480">
        <v>0</v>
      </c>
      <c r="D31" s="481">
        <v>0</v>
      </c>
      <c r="E31" s="482">
        <v>0</v>
      </c>
      <c r="F31" s="39"/>
      <c r="G31" s="480">
        <v>0</v>
      </c>
      <c r="H31" s="481">
        <v>0</v>
      </c>
      <c r="I31" s="482">
        <v>0</v>
      </c>
      <c r="J31" s="27"/>
      <c r="K31" s="42">
        <f>'Hoja de trabajo'!D42</f>
        <v>0</v>
      </c>
      <c r="L31" s="48">
        <f>'Hoja de trabajo'!E42</f>
        <v>0</v>
      </c>
      <c r="M31" s="49">
        <f>'Hoja de trabajo'!F42</f>
        <v>0</v>
      </c>
      <c r="N31" s="35"/>
      <c r="O31" s="42">
        <f>C31+G31+K31</f>
        <v>0</v>
      </c>
      <c r="P31" s="48">
        <f>O31+D31+H31+L31</f>
        <v>0</v>
      </c>
      <c r="Q31" s="50">
        <f>P31+E31+I31+M31</f>
        <v>0</v>
      </c>
      <c r="R31" s="337"/>
      <c r="S31" s="56"/>
      <c r="T31" s="13"/>
      <c r="U31" s="13"/>
      <c r="V31" s="13"/>
      <c r="W31" s="113"/>
      <c r="X31" s="113"/>
      <c r="Y31" s="13"/>
      <c r="Z31" s="13"/>
      <c r="AA31" s="13"/>
      <c r="AB31" s="13"/>
      <c r="AC31" s="13"/>
      <c r="AD31" s="13"/>
      <c r="AE31" s="13"/>
      <c r="AF31" s="13"/>
      <c r="AG31" s="13"/>
      <c r="AH31" s="13"/>
      <c r="AI31" s="13"/>
    </row>
    <row r="32" spans="1:35" s="37" customFormat="1" ht="18.95" customHeight="1" x14ac:dyDescent="0.3">
      <c r="A32" s="30"/>
      <c r="B32" s="666"/>
      <c r="C32" s="32"/>
      <c r="D32" s="27"/>
      <c r="E32" s="33"/>
      <c r="F32" s="27"/>
      <c r="G32" s="32"/>
      <c r="H32" s="27"/>
      <c r="I32" s="33"/>
      <c r="J32" s="27"/>
      <c r="K32" s="34"/>
      <c r="L32" s="35"/>
      <c r="M32" s="46"/>
      <c r="N32" s="35"/>
      <c r="O32" s="34"/>
      <c r="P32" s="35"/>
      <c r="Q32" s="36"/>
      <c r="R32" s="336"/>
      <c r="S32" s="56"/>
      <c r="T32" s="13"/>
      <c r="U32" s="114"/>
      <c r="V32" s="699" t="s">
        <v>270</v>
      </c>
      <c r="W32" s="699"/>
      <c r="AC32" s="13"/>
      <c r="AD32" s="13"/>
      <c r="AE32" s="13"/>
      <c r="AF32" s="13"/>
      <c r="AG32" s="13"/>
      <c r="AH32" s="13"/>
      <c r="AI32" s="13"/>
    </row>
    <row r="33" spans="1:35" s="37" customFormat="1" ht="18.95" customHeight="1" thickBot="1" x14ac:dyDescent="0.35">
      <c r="A33" s="68"/>
      <c r="B33" s="69"/>
      <c r="C33" s="70"/>
      <c r="D33" s="71"/>
      <c r="E33" s="72"/>
      <c r="F33" s="71"/>
      <c r="G33" s="70"/>
      <c r="H33" s="71"/>
      <c r="I33" s="72"/>
      <c r="J33" s="71"/>
      <c r="K33" s="73"/>
      <c r="L33" s="74"/>
      <c r="M33" s="75"/>
      <c r="N33" s="74"/>
      <c r="O33" s="73"/>
      <c r="P33" s="74"/>
      <c r="Q33" s="76"/>
      <c r="R33" s="336"/>
      <c r="S33" s="56"/>
      <c r="U33" s="114"/>
      <c r="V33" s="700"/>
      <c r="W33" s="700"/>
      <c r="AC33" s="13"/>
      <c r="AD33" s="13"/>
      <c r="AE33" s="13"/>
      <c r="AF33" s="13"/>
      <c r="AG33" s="13"/>
      <c r="AH33" s="13"/>
      <c r="AI33" s="13"/>
    </row>
    <row r="34" spans="1:35" s="37" customFormat="1" x14ac:dyDescent="0.3">
      <c r="A34" s="517"/>
      <c r="B34" s="27"/>
      <c r="C34" s="27"/>
      <c r="D34" s="27"/>
      <c r="E34" s="27"/>
      <c r="F34" s="27"/>
      <c r="G34" s="27"/>
      <c r="H34" s="27"/>
      <c r="I34" s="27"/>
      <c r="J34" s="27"/>
      <c r="K34" s="35"/>
      <c r="L34" s="35"/>
      <c r="M34" s="35"/>
      <c r="N34" s="35"/>
      <c r="O34" s="35"/>
      <c r="P34" s="35"/>
      <c r="Q34" s="77"/>
      <c r="R34" s="336"/>
      <c r="S34" s="13"/>
      <c r="U34" s="114"/>
      <c r="V34" s="115" t="s">
        <v>175</v>
      </c>
      <c r="W34" s="116"/>
      <c r="AC34" s="13"/>
      <c r="AD34" s="13"/>
      <c r="AE34" s="13"/>
      <c r="AF34" s="13"/>
      <c r="AG34" s="13"/>
      <c r="AH34" s="13"/>
      <c r="AI34" s="13"/>
    </row>
    <row r="35" spans="1:35" s="37" customFormat="1" x14ac:dyDescent="0.3">
      <c r="A35" s="30"/>
      <c r="B35" s="27"/>
      <c r="C35" s="27"/>
      <c r="D35" s="27"/>
      <c r="E35" s="27"/>
      <c r="F35" s="27"/>
      <c r="G35" s="27"/>
      <c r="H35" s="27"/>
      <c r="I35" s="27"/>
      <c r="J35" s="27"/>
      <c r="K35" s="35"/>
      <c r="L35" s="35"/>
      <c r="M35" s="35"/>
      <c r="N35" s="35"/>
      <c r="O35" s="35"/>
      <c r="P35" s="35"/>
      <c r="Q35" s="36"/>
      <c r="R35" s="336"/>
      <c r="S35" s="13"/>
      <c r="U35" s="114"/>
      <c r="V35" s="118"/>
      <c r="W35" s="119"/>
      <c r="AC35" s="13"/>
      <c r="AD35" s="13"/>
      <c r="AE35" s="13"/>
      <c r="AF35" s="13"/>
      <c r="AG35" s="13"/>
      <c r="AH35" s="13"/>
      <c r="AI35" s="13"/>
    </row>
    <row r="36" spans="1:35" s="37" customFormat="1" ht="15.75" thickBot="1" x14ac:dyDescent="0.35">
      <c r="A36" s="130"/>
      <c r="B36" s="82" t="s">
        <v>20</v>
      </c>
      <c r="C36" s="83">
        <f>C12+C16+C19+C22+C25+C28+C31</f>
        <v>0</v>
      </c>
      <c r="D36" s="83">
        <f>D12+D16+D19+D22+D25+D28+D31</f>
        <v>0</v>
      </c>
      <c r="E36" s="83">
        <f>E12+E16+E19+E22+E25+E28+E31</f>
        <v>0</v>
      </c>
      <c r="F36" s="82"/>
      <c r="G36" s="83">
        <f>G12+G16+G19+G22+G25+G28+G31</f>
        <v>0</v>
      </c>
      <c r="H36" s="83">
        <f>H12+H16+H19+H22+H25+H28+H31</f>
        <v>0</v>
      </c>
      <c r="I36" s="83">
        <f>I12+I16+I19+I22+I25+I28+I31</f>
        <v>0</v>
      </c>
      <c r="J36" s="82"/>
      <c r="K36" s="83">
        <f>K12+K16+K19+K22+K25+K28+K31</f>
        <v>0</v>
      </c>
      <c r="L36" s="83">
        <f>L12+L16+L19+L22+L25+L28+L31</f>
        <v>0</v>
      </c>
      <c r="M36" s="83">
        <f>M12+M16+M19+M22+M25+M28+M31</f>
        <v>0</v>
      </c>
      <c r="N36" s="84"/>
      <c r="O36" s="83">
        <f>O12+O16+O19+O22+O25+O28+O31</f>
        <v>0</v>
      </c>
      <c r="P36" s="83">
        <f>P12+P16+P19+P22+P25+P28+P31</f>
        <v>0</v>
      </c>
      <c r="Q36" s="85">
        <f>Q12+Q16+Q19+Q22+Q25+Q28+Q31</f>
        <v>0</v>
      </c>
      <c r="R36" s="338"/>
      <c r="S36" s="120"/>
      <c r="U36" s="124" t="s">
        <v>178</v>
      </c>
      <c r="V36" s="121" t="s">
        <v>48</v>
      </c>
      <c r="W36" s="122">
        <f>'Fracción I 2020'!F38</f>
        <v>0</v>
      </c>
      <c r="AC36" s="13"/>
      <c r="AD36" s="13"/>
      <c r="AE36" s="13"/>
      <c r="AF36" s="13"/>
      <c r="AG36" s="13"/>
      <c r="AH36" s="13"/>
      <c r="AI36" s="13"/>
    </row>
    <row r="37" spans="1:35" s="37" customFormat="1" ht="15.75" thickTop="1" x14ac:dyDescent="0.3">
      <c r="A37" s="518"/>
      <c r="C37" s="86"/>
      <c r="D37" s="86"/>
      <c r="E37" s="86"/>
      <c r="F37" s="86"/>
      <c r="G37" s="86"/>
      <c r="H37" s="86"/>
      <c r="I37" s="86"/>
      <c r="J37" s="86"/>
      <c r="K37" s="86"/>
      <c r="L37" s="86"/>
      <c r="M37" s="86"/>
      <c r="N37" s="86"/>
      <c r="O37" s="86"/>
      <c r="P37" s="86"/>
      <c r="Q37" s="87"/>
      <c r="R37" s="336"/>
      <c r="S37" s="13"/>
      <c r="U37" s="114"/>
      <c r="V37" s="121"/>
      <c r="W37" s="119"/>
      <c r="AC37" s="13"/>
      <c r="AD37" s="13"/>
      <c r="AE37" s="13"/>
      <c r="AF37" s="13"/>
      <c r="AG37" s="13"/>
      <c r="AH37" s="13"/>
      <c r="AI37" s="13"/>
    </row>
    <row r="38" spans="1:35" s="37" customFormat="1" x14ac:dyDescent="0.3">
      <c r="A38" s="130"/>
      <c r="B38" s="82" t="s">
        <v>19</v>
      </c>
      <c r="C38" s="89">
        <f>C36</f>
        <v>0</v>
      </c>
      <c r="D38" s="89">
        <f>D36+C38</f>
        <v>0</v>
      </c>
      <c r="E38" s="89">
        <f>E36+D38</f>
        <v>0</v>
      </c>
      <c r="F38" s="82"/>
      <c r="G38" s="89">
        <f>G36+E38</f>
        <v>0</v>
      </c>
      <c r="H38" s="89">
        <f>H36+G38</f>
        <v>0</v>
      </c>
      <c r="I38" s="89">
        <f>I36+H38</f>
        <v>0</v>
      </c>
      <c r="J38" s="82"/>
      <c r="K38" s="89">
        <f>K36+I38</f>
        <v>0</v>
      </c>
      <c r="L38" s="89">
        <f>L36+K38</f>
        <v>0</v>
      </c>
      <c r="M38" s="89">
        <f>M36+L38</f>
        <v>0</v>
      </c>
      <c r="N38" s="84"/>
      <c r="O38" s="89">
        <f>C36+G36+K36</f>
        <v>0</v>
      </c>
      <c r="P38" s="89">
        <f>D36+H36+L36+O38</f>
        <v>0</v>
      </c>
      <c r="Q38" s="90">
        <f>E36+I36+M36+P38</f>
        <v>0</v>
      </c>
      <c r="R38" s="338"/>
      <c r="S38" s="13"/>
      <c r="U38" s="114" t="s">
        <v>179</v>
      </c>
      <c r="V38" s="121" t="s">
        <v>46</v>
      </c>
      <c r="W38" s="122">
        <f>'Fracción II 1er 2020'!U54</f>
        <v>0</v>
      </c>
      <c r="AC38" s="123"/>
      <c r="AD38" s="13"/>
      <c r="AE38" s="13"/>
      <c r="AF38" s="13"/>
      <c r="AG38" s="13"/>
      <c r="AH38" s="13"/>
      <c r="AI38" s="13"/>
    </row>
    <row r="39" spans="1:35" s="37" customFormat="1" x14ac:dyDescent="0.3">
      <c r="A39" s="130"/>
      <c r="B39" s="82"/>
      <c r="C39" s="82"/>
      <c r="D39" s="82"/>
      <c r="E39" s="82"/>
      <c r="F39" s="82"/>
      <c r="G39" s="82"/>
      <c r="H39" s="82"/>
      <c r="I39" s="82"/>
      <c r="J39" s="82"/>
      <c r="K39" s="82"/>
      <c r="L39" s="82"/>
      <c r="M39" s="82"/>
      <c r="N39" s="84"/>
      <c r="O39" s="82"/>
      <c r="P39" s="82"/>
      <c r="Q39" s="93"/>
      <c r="R39" s="339"/>
      <c r="S39" s="13"/>
      <c r="T39" s="13"/>
      <c r="U39" s="114"/>
      <c r="V39" s="121"/>
      <c r="W39" s="119"/>
      <c r="X39" s="13"/>
      <c r="Y39" s="13"/>
      <c r="Z39" s="13"/>
      <c r="AA39" s="13"/>
      <c r="AB39" s="13"/>
      <c r="AC39" s="13"/>
      <c r="AD39" s="13"/>
      <c r="AE39" s="13"/>
      <c r="AF39" s="13"/>
      <c r="AG39" s="13"/>
      <c r="AH39" s="13"/>
      <c r="AI39" s="13"/>
    </row>
    <row r="40" spans="1:35" s="37" customFormat="1" x14ac:dyDescent="0.3">
      <c r="A40" s="131"/>
      <c r="B40" s="82" t="s">
        <v>86</v>
      </c>
      <c r="C40" s="97"/>
      <c r="D40" s="98"/>
      <c r="E40" s="98">
        <f>C36+D36+E36</f>
        <v>0</v>
      </c>
      <c r="F40" s="97"/>
      <c r="G40" s="97"/>
      <c r="H40" s="98"/>
      <c r="I40" s="98">
        <f>G36+H36+I36</f>
        <v>0</v>
      </c>
      <c r="J40" s="97"/>
      <c r="K40" s="97"/>
      <c r="L40" s="98"/>
      <c r="M40" s="98">
        <f>K36+L36+M36</f>
        <v>0</v>
      </c>
      <c r="N40" s="97"/>
      <c r="O40" s="97"/>
      <c r="P40" s="98"/>
      <c r="Q40" s="99">
        <f>E40+I40+M40</f>
        <v>0</v>
      </c>
      <c r="R40" s="340"/>
      <c r="S40" s="13"/>
      <c r="T40" s="13"/>
      <c r="U40" s="114" t="s">
        <v>179</v>
      </c>
      <c r="V40" s="121" t="s">
        <v>47</v>
      </c>
      <c r="W40" s="122">
        <f>Q40</f>
        <v>0</v>
      </c>
      <c r="X40" s="13"/>
      <c r="Y40" s="13"/>
      <c r="Z40" s="13"/>
      <c r="AA40" s="13"/>
      <c r="AB40" s="13"/>
      <c r="AC40" s="13"/>
      <c r="AD40" s="13"/>
      <c r="AE40" s="13"/>
      <c r="AF40" s="13"/>
      <c r="AG40" s="13"/>
      <c r="AH40" s="13"/>
      <c r="AI40" s="13"/>
    </row>
    <row r="41" spans="1:35" s="37" customFormat="1" x14ac:dyDescent="0.3">
      <c r="A41" s="30"/>
      <c r="B41" s="27"/>
      <c r="C41" s="27"/>
      <c r="D41" s="27"/>
      <c r="E41" s="27"/>
      <c r="F41" s="27"/>
      <c r="G41" s="27"/>
      <c r="H41" s="27"/>
      <c r="I41" s="27"/>
      <c r="J41" s="27"/>
      <c r="K41" s="27"/>
      <c r="L41" s="27"/>
      <c r="M41" s="27"/>
      <c r="N41" s="27"/>
      <c r="O41" s="27"/>
      <c r="P41" s="27"/>
      <c r="Q41" s="100"/>
      <c r="R41" s="335"/>
      <c r="S41" s="13"/>
      <c r="T41" s="13"/>
      <c r="U41" s="124"/>
      <c r="V41" s="118"/>
      <c r="W41" s="119"/>
      <c r="X41" s="13"/>
      <c r="Y41" s="13"/>
      <c r="Z41" s="13"/>
      <c r="AA41" s="13"/>
      <c r="AB41" s="13"/>
      <c r="AC41" s="13"/>
      <c r="AD41" s="13"/>
      <c r="AE41" s="13"/>
      <c r="AF41" s="13"/>
      <c r="AG41" s="13"/>
      <c r="AH41" s="13"/>
      <c r="AI41" s="13"/>
    </row>
    <row r="42" spans="1:35" s="37" customFormat="1" ht="15.75" thickBot="1" x14ac:dyDescent="0.35">
      <c r="A42" s="103"/>
      <c r="B42" s="104"/>
      <c r="C42" s="104"/>
      <c r="D42" s="104"/>
      <c r="E42" s="104"/>
      <c r="F42" s="104"/>
      <c r="G42" s="104"/>
      <c r="H42" s="104"/>
      <c r="I42" s="104"/>
      <c r="J42" s="104"/>
      <c r="K42" s="104"/>
      <c r="L42" s="104"/>
      <c r="M42" s="104"/>
      <c r="N42" s="104"/>
      <c r="O42" s="104"/>
      <c r="P42" s="104"/>
      <c r="Q42" s="105"/>
      <c r="R42" s="335"/>
      <c r="S42" s="13"/>
      <c r="T42" s="13"/>
      <c r="U42" s="125" t="s">
        <v>180</v>
      </c>
      <c r="V42" s="118"/>
      <c r="W42" s="126">
        <f>W36-(W38+W40)</f>
        <v>0</v>
      </c>
      <c r="X42" s="13"/>
      <c r="Y42" s="13"/>
      <c r="Z42" s="13"/>
      <c r="AA42" s="13"/>
      <c r="AB42" s="13"/>
      <c r="AC42" s="13"/>
      <c r="AD42" s="123"/>
      <c r="AE42" s="13"/>
      <c r="AF42" s="13"/>
      <c r="AG42" s="13"/>
      <c r="AH42" s="13"/>
      <c r="AI42" s="13"/>
    </row>
    <row r="43" spans="1:35" ht="16.5" thickTop="1" thickBot="1" x14ac:dyDescent="0.35">
      <c r="A43" s="108"/>
      <c r="B43" s="109"/>
      <c r="C43" s="109"/>
      <c r="D43" s="109"/>
      <c r="E43" s="109"/>
      <c r="F43" s="109"/>
      <c r="G43" s="109"/>
      <c r="H43" s="109"/>
      <c r="I43" s="109"/>
      <c r="J43" s="109"/>
      <c r="K43" s="109"/>
      <c r="L43" s="109"/>
      <c r="M43" s="109"/>
      <c r="N43" s="109"/>
      <c r="O43" s="109"/>
      <c r="P43" s="109"/>
      <c r="Q43" s="110"/>
      <c r="R43" s="335"/>
      <c r="U43" s="127"/>
      <c r="V43" s="128"/>
      <c r="W43" s="129"/>
    </row>
    <row r="44" spans="1:35" s="37" customFormat="1" x14ac:dyDescent="0.3">
      <c r="A44" s="13"/>
      <c r="B44" s="13"/>
      <c r="C44" s="13"/>
      <c r="D44" s="13"/>
      <c r="E44" s="13"/>
      <c r="F44" s="13"/>
      <c r="G44" s="13"/>
      <c r="H44" s="13"/>
      <c r="I44" s="13"/>
      <c r="J44" s="13"/>
      <c r="K44" s="13"/>
      <c r="L44" s="13"/>
      <c r="M44" s="13"/>
      <c r="N44" s="13"/>
      <c r="O44" s="13"/>
      <c r="P44" s="13"/>
      <c r="Q44" s="13"/>
      <c r="R44" s="341"/>
      <c r="S44" s="13"/>
      <c r="T44" s="13"/>
      <c r="U44" s="13"/>
      <c r="V44" s="13"/>
      <c r="W44" s="13"/>
      <c r="X44" s="13"/>
      <c r="Y44" s="13"/>
      <c r="Z44" s="13"/>
      <c r="AA44" s="13"/>
      <c r="AB44" s="13"/>
      <c r="AC44" s="13"/>
      <c r="AD44" s="13"/>
      <c r="AE44" s="13"/>
      <c r="AF44" s="13"/>
      <c r="AG44" s="13"/>
      <c r="AH44" s="13"/>
      <c r="AI44" s="13"/>
    </row>
    <row r="45" spans="1:35" s="37" customFormat="1" x14ac:dyDescent="0.3">
      <c r="A45" s="13"/>
      <c r="B45" s="13"/>
      <c r="C45" s="13"/>
      <c r="D45" s="13"/>
      <c r="E45" s="13"/>
      <c r="F45" s="13"/>
      <c r="G45" s="13"/>
      <c r="H45" s="13"/>
      <c r="I45" s="13"/>
      <c r="J45" s="13"/>
      <c r="K45" s="13"/>
      <c r="L45" s="13"/>
      <c r="M45" s="13"/>
      <c r="N45" s="13"/>
      <c r="O45" s="13"/>
      <c r="P45" s="13"/>
      <c r="Q45" s="13"/>
      <c r="R45" s="341"/>
      <c r="S45" s="13"/>
      <c r="T45" s="13"/>
      <c r="U45" s="13"/>
      <c r="V45" s="13"/>
      <c r="W45" s="13"/>
      <c r="X45" s="13"/>
      <c r="Y45" s="13"/>
      <c r="Z45" s="13"/>
      <c r="AA45" s="13"/>
      <c r="AB45" s="13"/>
      <c r="AC45" s="13"/>
      <c r="AD45" s="13"/>
      <c r="AE45" s="123"/>
      <c r="AF45" s="13"/>
      <c r="AG45" s="13"/>
      <c r="AH45" s="13"/>
      <c r="AI45" s="13"/>
    </row>
    <row r="46" spans="1:35" s="37" customFormat="1" x14ac:dyDescent="0.3">
      <c r="A46" s="13"/>
      <c r="B46" s="13"/>
      <c r="C46" s="13"/>
      <c r="D46" s="13"/>
      <c r="E46" s="13"/>
      <c r="F46" s="13"/>
      <c r="G46" s="13"/>
      <c r="H46" s="13"/>
      <c r="I46" s="13"/>
      <c r="J46" s="13"/>
      <c r="K46" s="13"/>
      <c r="L46" s="13"/>
      <c r="M46" s="13"/>
      <c r="N46" s="13"/>
      <c r="O46" s="13"/>
      <c r="P46" s="13"/>
      <c r="Q46" s="13"/>
      <c r="R46" s="341"/>
      <c r="S46" s="13"/>
      <c r="T46" s="13"/>
      <c r="U46" s="13"/>
      <c r="V46" s="13"/>
      <c r="W46" s="13"/>
      <c r="X46" s="13"/>
      <c r="Y46" s="13"/>
      <c r="Z46" s="13"/>
      <c r="AA46" s="13"/>
      <c r="AB46" s="13"/>
      <c r="AC46" s="13"/>
      <c r="AD46" s="13"/>
      <c r="AE46" s="13"/>
      <c r="AF46" s="123"/>
      <c r="AG46" s="13"/>
      <c r="AH46" s="13"/>
      <c r="AI46" s="13"/>
    </row>
    <row r="47" spans="1:35" s="37" customFormat="1" x14ac:dyDescent="0.3">
      <c r="A47" s="13"/>
      <c r="B47" s="13"/>
      <c r="C47" s="13"/>
      <c r="D47" s="13"/>
      <c r="E47" s="13"/>
      <c r="F47" s="13"/>
      <c r="G47" s="13"/>
      <c r="H47" s="13"/>
      <c r="I47" s="13"/>
      <c r="J47" s="13"/>
      <c r="K47" s="13"/>
      <c r="L47" s="13"/>
      <c r="M47" s="13"/>
      <c r="N47" s="13"/>
      <c r="O47" s="13"/>
      <c r="P47" s="13"/>
      <c r="Q47" s="13"/>
      <c r="R47" s="341"/>
      <c r="S47" s="13"/>
      <c r="T47" s="13"/>
      <c r="U47" s="13"/>
      <c r="V47" s="13"/>
      <c r="W47" s="13"/>
      <c r="X47" s="13"/>
      <c r="Y47" s="13"/>
      <c r="Z47" s="13"/>
      <c r="AA47" s="13"/>
      <c r="AB47" s="13"/>
      <c r="AC47" s="13"/>
      <c r="AD47" s="13"/>
      <c r="AE47" s="13"/>
      <c r="AF47" s="13"/>
      <c r="AG47" s="13"/>
      <c r="AH47" s="13"/>
      <c r="AI47" s="13"/>
    </row>
    <row r="48" spans="1:35" s="37" customFormat="1" x14ac:dyDescent="0.3">
      <c r="A48" s="13"/>
      <c r="B48" s="13"/>
      <c r="C48" s="13"/>
      <c r="D48" s="13"/>
      <c r="E48" s="13"/>
      <c r="F48" s="13"/>
      <c r="G48" s="13"/>
      <c r="H48" s="13"/>
      <c r="I48" s="13"/>
      <c r="J48" s="13"/>
      <c r="K48" s="13"/>
      <c r="L48" s="13"/>
      <c r="M48" s="13"/>
      <c r="N48" s="13"/>
      <c r="O48" s="13"/>
      <c r="P48" s="13"/>
      <c r="Q48" s="13"/>
      <c r="R48" s="341"/>
      <c r="S48" s="13"/>
      <c r="T48" s="13"/>
      <c r="U48" s="13"/>
      <c r="V48" s="13"/>
      <c r="W48" s="13"/>
      <c r="X48" s="13"/>
      <c r="Y48" s="13"/>
      <c r="Z48" s="13"/>
      <c r="AA48" s="13"/>
      <c r="AB48" s="13"/>
      <c r="AC48" s="13"/>
      <c r="AD48" s="13"/>
      <c r="AE48" s="13"/>
      <c r="AF48" s="13"/>
      <c r="AG48" s="13"/>
      <c r="AH48" s="13"/>
      <c r="AI48" s="13"/>
    </row>
    <row r="49" spans="1:35" s="37" customFormat="1" x14ac:dyDescent="0.3">
      <c r="A49" s="13"/>
      <c r="B49" s="13"/>
      <c r="C49" s="13"/>
      <c r="D49" s="13"/>
      <c r="E49" s="13"/>
      <c r="F49" s="13"/>
      <c r="G49" s="13"/>
      <c r="H49" s="13"/>
      <c r="I49" s="13"/>
      <c r="J49" s="13"/>
      <c r="K49" s="13"/>
      <c r="L49" s="13"/>
      <c r="M49" s="13"/>
      <c r="N49" s="13"/>
      <c r="O49" s="13"/>
      <c r="P49" s="13"/>
      <c r="Q49" s="13"/>
      <c r="R49" s="341"/>
      <c r="S49" s="13"/>
      <c r="T49" s="13"/>
      <c r="U49" s="13"/>
      <c r="V49" s="13"/>
      <c r="W49" s="13"/>
      <c r="X49" s="13"/>
      <c r="Y49" s="13"/>
      <c r="Z49" s="13"/>
      <c r="AA49" s="13"/>
      <c r="AB49" s="13"/>
      <c r="AC49" s="13"/>
      <c r="AD49" s="13"/>
      <c r="AE49" s="13"/>
      <c r="AF49" s="13"/>
      <c r="AG49" s="123"/>
      <c r="AH49" s="123"/>
      <c r="AI49" s="123"/>
    </row>
    <row r="50" spans="1:35" s="37" customFormat="1" x14ac:dyDescent="0.3">
      <c r="A50" s="13"/>
      <c r="B50" s="13"/>
      <c r="C50" s="13"/>
      <c r="D50" s="13"/>
      <c r="E50" s="13"/>
      <c r="F50" s="13"/>
      <c r="G50" s="13"/>
      <c r="H50" s="13"/>
      <c r="I50" s="13"/>
      <c r="J50" s="13"/>
      <c r="K50" s="13"/>
      <c r="L50" s="13"/>
      <c r="M50" s="13"/>
      <c r="N50" s="13"/>
      <c r="O50" s="13"/>
      <c r="P50" s="13"/>
      <c r="Q50" s="13"/>
      <c r="R50" s="341"/>
      <c r="S50" s="13"/>
      <c r="T50" s="13"/>
      <c r="U50" s="13"/>
      <c r="V50" s="13"/>
      <c r="W50" s="13"/>
      <c r="X50" s="13"/>
      <c r="Y50" s="13"/>
      <c r="Z50" s="13"/>
      <c r="AA50" s="13"/>
      <c r="AB50" s="13"/>
      <c r="AC50" s="13"/>
      <c r="AD50" s="13"/>
      <c r="AE50" s="13"/>
      <c r="AF50" s="13"/>
      <c r="AG50" s="13"/>
      <c r="AH50" s="13"/>
      <c r="AI50" s="13"/>
    </row>
  </sheetData>
  <sheetProtection algorithmName="SHA-512" hashValue="qWXf8Kp5eXkEReXlqOaeTBB7WqhkJB2hmDA9j4qonI/X5MVIKGU1/qQhbVvchGTEdirSwMak2FVsLc2OpAKsEA==" saltValue="w74nE9lcuSbxkbhemmqUHQ==" spinCount="100000" sheet="1" objects="1" scenarios="1"/>
  <mergeCells count="39">
    <mergeCell ref="V32:W33"/>
    <mergeCell ref="AA13:AA15"/>
    <mergeCell ref="T1:AB1"/>
    <mergeCell ref="T3:V3"/>
    <mergeCell ref="W3:Y3"/>
    <mergeCell ref="Z3:AB3"/>
    <mergeCell ref="T11:AB11"/>
    <mergeCell ref="T4:V4"/>
    <mergeCell ref="W4:Y4"/>
    <mergeCell ref="Z4:AB4"/>
    <mergeCell ref="T5:V5"/>
    <mergeCell ref="W5:Y5"/>
    <mergeCell ref="Z5:AB5"/>
    <mergeCell ref="Y13:Y15"/>
    <mergeCell ref="T2:AB2"/>
    <mergeCell ref="X24:X25"/>
    <mergeCell ref="Z13:Z15"/>
    <mergeCell ref="B25:B26"/>
    <mergeCell ref="B19:B20"/>
    <mergeCell ref="B22:B23"/>
    <mergeCell ref="A1:Q1"/>
    <mergeCell ref="A2:Q2"/>
    <mergeCell ref="A3:Q3"/>
    <mergeCell ref="A4:Q4"/>
    <mergeCell ref="A5:Q5"/>
    <mergeCell ref="O6:Q6"/>
    <mergeCell ref="A7:A9"/>
    <mergeCell ref="B7:B9"/>
    <mergeCell ref="O7:Q8"/>
    <mergeCell ref="C7:M7"/>
    <mergeCell ref="C8:E8"/>
    <mergeCell ref="K8:M8"/>
    <mergeCell ref="B28:B29"/>
    <mergeCell ref="B31:B32"/>
    <mergeCell ref="B16:B17"/>
    <mergeCell ref="G8:I8"/>
    <mergeCell ref="A6:M6"/>
    <mergeCell ref="A12:A13"/>
    <mergeCell ref="B12:B13"/>
  </mergeCells>
  <printOptions horizontalCentered="1"/>
  <pageMargins left="0.78740157480314965" right="0.39370078740157483" top="0.39370078740157483" bottom="0.39370078740157483" header="0.31496062992125984" footer="0.31496062992125984"/>
  <pageSetup scale="59" fitToWidth="2" orientation="landscape" r:id="rId1"/>
  <colBreaks count="1" manualBreakCount="1">
    <brk id="1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22</vt:i4>
      </vt:variant>
    </vt:vector>
  </HeadingPairs>
  <TitlesOfParts>
    <vt:vector size="42" baseType="lpstr">
      <vt:lpstr>NOTA</vt:lpstr>
      <vt:lpstr>Hoja de trabajo</vt:lpstr>
      <vt:lpstr>Hoja1</vt:lpstr>
      <vt:lpstr>Fracción I 2020</vt:lpstr>
      <vt:lpstr>Fracción II 1er 2020</vt:lpstr>
      <vt:lpstr>Fracción II 2do 2020</vt:lpstr>
      <vt:lpstr>Fracción II 3er 2020</vt:lpstr>
      <vt:lpstr>Fracción II 4to 2020</vt:lpstr>
      <vt:lpstr>Fracción III 1er 2020</vt:lpstr>
      <vt:lpstr>Fracción III 2do 2020</vt:lpstr>
      <vt:lpstr>Fracción III 3er 2020</vt:lpstr>
      <vt:lpstr>Fracción III 4to 2020</vt:lpstr>
      <vt:lpstr>Edo Act 1er 2020</vt:lpstr>
      <vt:lpstr>Edo Act 2do 2020</vt:lpstr>
      <vt:lpstr>Edo Act 3er 2020</vt:lpstr>
      <vt:lpstr>Edo Act 4to 2020</vt:lpstr>
      <vt:lpstr>Fracción V 1er 2020</vt:lpstr>
      <vt:lpstr>Fracción V 2do 2020</vt:lpstr>
      <vt:lpstr>Fracción V 3er 2020</vt:lpstr>
      <vt:lpstr>Fracción V 4to 2020</vt:lpstr>
      <vt:lpstr>'Edo Act 1er 2020'!Área_de_impresión</vt:lpstr>
      <vt:lpstr>'Edo Act 2do 2020'!Área_de_impresión</vt:lpstr>
      <vt:lpstr>'Edo Act 3er 2020'!Área_de_impresión</vt:lpstr>
      <vt:lpstr>'Edo Act 4to 2020'!Área_de_impresión</vt:lpstr>
      <vt:lpstr>'Fracción I 2020'!Área_de_impresión</vt:lpstr>
      <vt:lpstr>'Fracción II 1er 2020'!Área_de_impresión</vt:lpstr>
      <vt:lpstr>'Fracción II 2do 2020'!Área_de_impresión</vt:lpstr>
      <vt:lpstr>'Fracción II 3er 2020'!Área_de_impresión</vt:lpstr>
      <vt:lpstr>'Fracción II 4to 2020'!Área_de_impresión</vt:lpstr>
      <vt:lpstr>'Fracción III 1er 2020'!Área_de_impresión</vt:lpstr>
      <vt:lpstr>'Fracción III 2do 2020'!Área_de_impresión</vt:lpstr>
      <vt:lpstr>'Fracción III 3er 2020'!Área_de_impresión</vt:lpstr>
      <vt:lpstr>'Fracción III 4to 2020'!Área_de_impresión</vt:lpstr>
      <vt:lpstr>'Fracción V 1er 2020'!Área_de_impresión</vt:lpstr>
      <vt:lpstr>'Fracción V 2do 2020'!Área_de_impresión</vt:lpstr>
      <vt:lpstr>'Fracción V 3er 2020'!Área_de_impresión</vt:lpstr>
      <vt:lpstr>'Fracción V 4to 2020'!Área_de_impresión</vt:lpstr>
      <vt:lpstr>'Hoja de trabajo'!Área_de_impresión</vt:lpstr>
      <vt:lpstr>'Fracción V 1er 2020'!Títulos_a_imprimir</vt:lpstr>
      <vt:lpstr>'Fracción V 2do 2020'!Títulos_a_imprimir</vt:lpstr>
      <vt:lpstr>'Fracción V 3er 2020'!Títulos_a_imprimir</vt:lpstr>
      <vt:lpstr>'Fracción V 4to 2020'!Títulos_a_imprimir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Usuario de Windows</cp:lastModifiedBy>
  <cp:lastPrinted>2020-03-11T18:36:36Z</cp:lastPrinted>
  <dcterms:created xsi:type="dcterms:W3CDTF">1996-11-27T10:00:04Z</dcterms:created>
  <dcterms:modified xsi:type="dcterms:W3CDTF">2020-03-11T19:12:57Z</dcterms:modified>
</cp:coreProperties>
</file>