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DAFP\ANAEVA\ARCHIVOS DAFP\Ejercicio 2020\Pagina DGESU\Organizaciones\"/>
    </mc:Choice>
  </mc:AlternateContent>
  <bookViews>
    <workbookView xWindow="0" yWindow="0" windowWidth="13815" windowHeight="11595" tabRatio="817" activeTab="1"/>
  </bookViews>
  <sheets>
    <sheet name="NOTA" sheetId="21" r:id="rId1"/>
    <sheet name="Hoja de trabajo" sheetId="5" r:id="rId2"/>
    <sheet name="Hoja1" sheetId="20" state="hidden" r:id="rId3"/>
    <sheet name="Fracción I 2020" sheetId="9" r:id="rId4"/>
    <sheet name="Fracción II 1er 2020" sheetId="8" r:id="rId5"/>
    <sheet name="Fracción II 2do 2020" sheetId="14" r:id="rId6"/>
    <sheet name="Fracción II 3er 2020" sheetId="13" r:id="rId7"/>
    <sheet name="Fracción II 4to 2020" sheetId="12" r:id="rId8"/>
    <sheet name="Fracción III 1er 2020" sheetId="7" r:id="rId9"/>
    <sheet name="Fracción III 2do 2020" sheetId="6" r:id="rId10"/>
    <sheet name="Fracción III 3er 2020" sheetId="10" r:id="rId11"/>
    <sheet name="Fracción III 4to 2020" sheetId="11" r:id="rId12"/>
    <sheet name="Edo Act 1er 2020" sheetId="15" r:id="rId13"/>
    <sheet name="Edo Act 2do 2020" sheetId="18" r:id="rId14"/>
    <sheet name="Edo Act 3er 2020" sheetId="17" r:id="rId15"/>
    <sheet name="Edo Act 4to 2020" sheetId="16" r:id="rId16"/>
  </sheets>
  <definedNames>
    <definedName name="_xlnm._FilterDatabase" localSheetId="2" hidden="1">Hoja1!$A$1:$E$10</definedName>
    <definedName name="_xlnm.Print_Area" localSheetId="12">'Edo Act 1er 2020'!$A$1:$H$51</definedName>
    <definedName name="_xlnm.Print_Area" localSheetId="13">'Edo Act 2do 2020'!$A$1:$H$51</definedName>
    <definedName name="_xlnm.Print_Area" localSheetId="14">'Edo Act 3er 2020'!$A$1:$H$51</definedName>
    <definedName name="_xlnm.Print_Area" localSheetId="15">'Edo Act 4to 2020'!$A$1:$H$51</definedName>
    <definedName name="_xlnm.Print_Area" localSheetId="4">'Fracción II 1er 2020'!$A$1:$U$56</definedName>
    <definedName name="_xlnm.Print_Area" localSheetId="5">'Fracción II 2do 2020'!$A$1:$U$56</definedName>
    <definedName name="_xlnm.Print_Area" localSheetId="6">'Fracción II 3er 2020'!$A$1:$U$56</definedName>
    <definedName name="_xlnm.Print_Area" localSheetId="7">'Fracción II 4to 2020'!$A$1:$U$56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5" l="1"/>
  <c r="F36" i="17" l="1"/>
  <c r="F33" i="18"/>
  <c r="F33" i="16"/>
  <c r="F31" i="16"/>
  <c r="F30" i="16"/>
  <c r="F29" i="16"/>
  <c r="F28" i="16"/>
  <c r="F27" i="16"/>
  <c r="F26" i="16"/>
  <c r="F25" i="16"/>
  <c r="F24" i="16"/>
  <c r="F23" i="16"/>
  <c r="F22" i="16"/>
  <c r="E11" i="15" l="1"/>
  <c r="AH15" i="11"/>
  <c r="AG15" i="11"/>
  <c r="AH14" i="11"/>
  <c r="AH15" i="10"/>
  <c r="AG15" i="10"/>
  <c r="AH14" i="10"/>
  <c r="AH15" i="6"/>
  <c r="AG15" i="6"/>
  <c r="AH14" i="6"/>
  <c r="W12" i="7"/>
  <c r="L27" i="9" l="1"/>
  <c r="K19" i="9"/>
  <c r="W16" i="7" l="1"/>
  <c r="X16" i="7" s="1"/>
  <c r="Y16" i="7" s="1"/>
  <c r="W16" i="6" s="1"/>
  <c r="X16" i="6" s="1"/>
  <c r="Y16" i="6" s="1"/>
  <c r="W16" i="10" s="1"/>
  <c r="X16" i="10" s="1"/>
  <c r="Y16" i="10" s="1"/>
  <c r="W16" i="11" s="1"/>
  <c r="X16" i="11" s="1"/>
  <c r="Y16" i="11" s="1"/>
  <c r="W14" i="7"/>
  <c r="X14" i="7" s="1"/>
  <c r="Y14" i="7" s="1"/>
  <c r="W14" i="6" s="1"/>
  <c r="X14" i="6" s="1"/>
  <c r="Y14" i="6" s="1"/>
  <c r="U19" i="10"/>
  <c r="T19" i="10"/>
  <c r="S19" i="10"/>
  <c r="U23" i="10" s="1"/>
  <c r="Q19" i="10"/>
  <c r="P19" i="10"/>
  <c r="O19" i="10"/>
  <c r="Q23" i="10" s="1"/>
  <c r="M19" i="10"/>
  <c r="L19" i="10"/>
  <c r="K19" i="10"/>
  <c r="I19" i="10"/>
  <c r="H19" i="10"/>
  <c r="G19" i="10"/>
  <c r="E19" i="10"/>
  <c r="D19" i="10"/>
  <c r="C19" i="10"/>
  <c r="C21" i="10" s="1"/>
  <c r="U19" i="11"/>
  <c r="T19" i="11"/>
  <c r="S19" i="11"/>
  <c r="Q19" i="11"/>
  <c r="P19" i="11"/>
  <c r="O19" i="11"/>
  <c r="M19" i="11"/>
  <c r="L19" i="11"/>
  <c r="K19" i="11"/>
  <c r="I19" i="11"/>
  <c r="H19" i="11"/>
  <c r="G19" i="11"/>
  <c r="E19" i="11"/>
  <c r="D19" i="11"/>
  <c r="C19" i="11"/>
  <c r="C21" i="11" s="1"/>
  <c r="U19" i="6"/>
  <c r="T19" i="6"/>
  <c r="S19" i="6"/>
  <c r="Q19" i="6"/>
  <c r="P19" i="6"/>
  <c r="O19" i="6"/>
  <c r="M19" i="6"/>
  <c r="L19" i="6"/>
  <c r="K19" i="6"/>
  <c r="I19" i="6"/>
  <c r="H19" i="6"/>
  <c r="G19" i="6"/>
  <c r="E19" i="6"/>
  <c r="D19" i="6"/>
  <c r="C19" i="6"/>
  <c r="C21" i="6" s="1"/>
  <c r="U23" i="6" l="1"/>
  <c r="Q23" i="11"/>
  <c r="I23" i="10"/>
  <c r="D21" i="11"/>
  <c r="E21" i="11" s="1"/>
  <c r="M23" i="11"/>
  <c r="I23" i="11"/>
  <c r="W21" i="10"/>
  <c r="D21" i="10"/>
  <c r="D21" i="6"/>
  <c r="E21" i="6" s="1"/>
  <c r="G21" i="6" s="1"/>
  <c r="H21" i="6" s="1"/>
  <c r="I21" i="6" s="1"/>
  <c r="K21" i="6" s="1"/>
  <c r="L21" i="6" s="1"/>
  <c r="M21" i="6" s="1"/>
  <c r="O21" i="6" s="1"/>
  <c r="P21" i="6" s="1"/>
  <c r="Q21" i="6" s="1"/>
  <c r="S21" i="6" s="1"/>
  <c r="T21" i="6" s="1"/>
  <c r="U21" i="6" s="1"/>
  <c r="M23" i="6"/>
  <c r="I23" i="6"/>
  <c r="W21" i="6"/>
  <c r="X21" i="6" s="1"/>
  <c r="Y21" i="6" s="1"/>
  <c r="Q23" i="6"/>
  <c r="H21" i="11"/>
  <c r="I21" i="11" s="1"/>
  <c r="K21" i="11" s="1"/>
  <c r="L21" i="11" s="1"/>
  <c r="M21" i="11" s="1"/>
  <c r="O21" i="11" s="1"/>
  <c r="P21" i="11" s="1"/>
  <c r="Q21" i="11" s="1"/>
  <c r="S21" i="11" s="1"/>
  <c r="T21" i="11" s="1"/>
  <c r="U21" i="11" s="1"/>
  <c r="E21" i="10"/>
  <c r="X21" i="10"/>
  <c r="Y21" i="10" s="1"/>
  <c r="E23" i="11"/>
  <c r="M23" i="10"/>
  <c r="G21" i="11"/>
  <c r="W21" i="11"/>
  <c r="X21" i="11" s="1"/>
  <c r="Y21" i="11" s="1"/>
  <c r="U23" i="11"/>
  <c r="E23" i="6"/>
  <c r="E23" i="10"/>
  <c r="G21" i="10"/>
  <c r="H21" i="10" s="1"/>
  <c r="I21" i="10" s="1"/>
  <c r="K21" i="10" s="1"/>
  <c r="L21" i="10" s="1"/>
  <c r="M21" i="10" s="1"/>
  <c r="O21" i="10" s="1"/>
  <c r="P21" i="10" s="1"/>
  <c r="Q21" i="10" s="1"/>
  <c r="S21" i="10" s="1"/>
  <c r="T21" i="10" s="1"/>
  <c r="U21" i="10" s="1"/>
  <c r="Y23" i="6" l="1"/>
  <c r="Y23" i="11"/>
  <c r="Y23" i="10"/>
  <c r="C19" i="7" l="1"/>
  <c r="Z23" i="9"/>
  <c r="X23" i="9"/>
  <c r="S23" i="9"/>
  <c r="Q23" i="9"/>
  <c r="L23" i="9"/>
  <c r="J23" i="9"/>
  <c r="F23" i="9"/>
  <c r="E23" i="9"/>
  <c r="AG14" i="10"/>
  <c r="AG14" i="11"/>
  <c r="AG14" i="6"/>
  <c r="AG15" i="7"/>
  <c r="AH14" i="7"/>
  <c r="AH15" i="7" s="1"/>
  <c r="AP7" i="10" l="1"/>
  <c r="AO7" i="10"/>
  <c r="AN7" i="10"/>
  <c r="AM7" i="10"/>
  <c r="AL7" i="10"/>
  <c r="AK7" i="10"/>
  <c r="AJ7" i="10"/>
  <c r="AI7" i="10"/>
  <c r="AH7" i="10"/>
  <c r="AG7" i="10"/>
  <c r="AF7" i="10"/>
  <c r="AE7" i="10"/>
  <c r="AD7" i="10"/>
  <c r="AC7" i="10"/>
  <c r="AB7" i="10"/>
  <c r="AB2" i="10"/>
  <c r="AP7" i="11"/>
  <c r="AO7" i="11"/>
  <c r="AN7" i="11"/>
  <c r="AM7" i="11"/>
  <c r="AL7" i="11"/>
  <c r="AK7" i="11"/>
  <c r="AJ7" i="11"/>
  <c r="AI7" i="11"/>
  <c r="AH7" i="11"/>
  <c r="AG7" i="11"/>
  <c r="AF7" i="11"/>
  <c r="AE7" i="11"/>
  <c r="AD7" i="11"/>
  <c r="AC7" i="11"/>
  <c r="AB7" i="11"/>
  <c r="AB2" i="11"/>
  <c r="AP7" i="6"/>
  <c r="AO7" i="6"/>
  <c r="AN7" i="6"/>
  <c r="AM7" i="6"/>
  <c r="AL7" i="6"/>
  <c r="AK7" i="6"/>
  <c r="AJ7" i="6"/>
  <c r="AI7" i="6"/>
  <c r="AH7" i="6"/>
  <c r="AG7" i="6"/>
  <c r="AF7" i="6"/>
  <c r="AE7" i="6"/>
  <c r="AD7" i="6"/>
  <c r="AC7" i="6"/>
  <c r="AB7" i="6"/>
  <c r="AB2" i="6"/>
  <c r="AI7" i="7" l="1"/>
  <c r="AJ7" i="7"/>
  <c r="AF7" i="7"/>
  <c r="AG7" i="7"/>
  <c r="AH7" i="7"/>
  <c r="AE7" i="7"/>
  <c r="AB2" i="7"/>
  <c r="G34" i="5" l="1"/>
  <c r="S34" i="5"/>
  <c r="S32" i="5"/>
  <c r="S30" i="5"/>
  <c r="S36" i="5" s="1"/>
  <c r="O34" i="5"/>
  <c r="O32" i="5"/>
  <c r="O30" i="5"/>
  <c r="O36" i="5" s="1"/>
  <c r="K34" i="5"/>
  <c r="K32" i="5"/>
  <c r="K30" i="5"/>
  <c r="K36" i="5" s="1"/>
  <c r="G32" i="5"/>
  <c r="G30" i="5"/>
  <c r="G36" i="5" s="1"/>
  <c r="U56" i="8" l="1"/>
  <c r="U54" i="8"/>
  <c r="D29" i="5"/>
  <c r="B14" i="10" l="1"/>
  <c r="S14" i="10"/>
  <c r="T14" i="10"/>
  <c r="U14" i="10"/>
  <c r="B16" i="10"/>
  <c r="S16" i="10"/>
  <c r="T16" i="10"/>
  <c r="U16" i="10"/>
  <c r="B1" i="5" l="1"/>
  <c r="D33" i="5" l="1"/>
  <c r="D31" i="5"/>
  <c r="E29" i="5"/>
  <c r="B29" i="5"/>
  <c r="I7" i="5" s="1"/>
  <c r="B12" i="10" s="1"/>
  <c r="A29" i="5"/>
  <c r="K19" i="5"/>
  <c r="Z19" i="9" s="1"/>
  <c r="J19" i="5"/>
  <c r="I19" i="5"/>
  <c r="Z13" i="9" s="1"/>
  <c r="K18" i="5"/>
  <c r="J18" i="5"/>
  <c r="Y16" i="9" s="1"/>
  <c r="I18" i="5"/>
  <c r="K17" i="5"/>
  <c r="J17" i="5"/>
  <c r="I17" i="5"/>
  <c r="X13" i="9" s="1"/>
  <c r="K16" i="5"/>
  <c r="J16" i="5"/>
  <c r="S16" i="9" s="1"/>
  <c r="I16" i="5"/>
  <c r="S13" i="9" s="1"/>
  <c r="K15" i="5"/>
  <c r="R19" i="9" s="1"/>
  <c r="J15" i="5"/>
  <c r="I15" i="5"/>
  <c r="R13" i="9" s="1"/>
  <c r="R23" i="9" s="1"/>
  <c r="S27" i="9" s="1"/>
  <c r="K14" i="5"/>
  <c r="J14" i="5"/>
  <c r="Q16" i="9" s="1"/>
  <c r="I14" i="5"/>
  <c r="K13" i="5"/>
  <c r="L19" i="9" s="1"/>
  <c r="J13" i="5"/>
  <c r="L16" i="9" s="1"/>
  <c r="I13" i="5"/>
  <c r="L13" i="9" s="1"/>
  <c r="K12" i="5"/>
  <c r="J12" i="5"/>
  <c r="I12" i="5"/>
  <c r="K13" i="9" s="1"/>
  <c r="K23" i="9" s="1"/>
  <c r="K11" i="5"/>
  <c r="J19" i="9" s="1"/>
  <c r="J11" i="5"/>
  <c r="I11" i="5"/>
  <c r="K10" i="5"/>
  <c r="J10" i="5"/>
  <c r="F16" i="9" s="1"/>
  <c r="I10" i="5"/>
  <c r="K9" i="5"/>
  <c r="E19" i="9" s="1"/>
  <c r="J9" i="5"/>
  <c r="E16" i="9" s="1"/>
  <c r="I9" i="5"/>
  <c r="E13" i="9" s="1"/>
  <c r="K8" i="5"/>
  <c r="J8" i="5"/>
  <c r="D16" i="9" s="1"/>
  <c r="D15" i="9" s="1"/>
  <c r="I8" i="5"/>
  <c r="AE25" i="9"/>
  <c r="Y19" i="9"/>
  <c r="X19" i="9"/>
  <c r="S19" i="9"/>
  <c r="Q19" i="9"/>
  <c r="F19" i="9"/>
  <c r="D19" i="9"/>
  <c r="D18" i="9" s="1"/>
  <c r="Z16" i="9"/>
  <c r="X16" i="9"/>
  <c r="R16" i="9"/>
  <c r="K16" i="9"/>
  <c r="J16" i="9"/>
  <c r="Y13" i="9"/>
  <c r="Y23" i="9" s="1"/>
  <c r="Z27" i="9" s="1"/>
  <c r="Q13" i="9"/>
  <c r="J13" i="9"/>
  <c r="F13" i="9"/>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U16" i="8" s="1"/>
  <c r="R16" i="8"/>
  <c r="T15" i="8"/>
  <c r="S15" i="8"/>
  <c r="R15" i="8"/>
  <c r="T14" i="8"/>
  <c r="S14" i="8"/>
  <c r="U14" i="8" s="1"/>
  <c r="R14" i="8"/>
  <c r="T13" i="8"/>
  <c r="S13" i="8"/>
  <c r="R13" i="8"/>
  <c r="T12" i="8"/>
  <c r="S12" i="8"/>
  <c r="U12" i="8" s="1"/>
  <c r="R12" i="8"/>
  <c r="T11" i="8"/>
  <c r="S11" i="8"/>
  <c r="R11" i="8"/>
  <c r="T49" i="14"/>
  <c r="S49" i="14"/>
  <c r="R49" i="14"/>
  <c r="T48" i="14"/>
  <c r="S48" i="14"/>
  <c r="R48" i="14"/>
  <c r="T47" i="14"/>
  <c r="S47" i="14"/>
  <c r="R47" i="14"/>
  <c r="T46" i="14"/>
  <c r="S46" i="14"/>
  <c r="R46" i="14"/>
  <c r="T45" i="14"/>
  <c r="S45" i="14"/>
  <c r="R45" i="14"/>
  <c r="T44" i="14"/>
  <c r="S44" i="14"/>
  <c r="R44" i="14"/>
  <c r="T43" i="14"/>
  <c r="S43" i="14"/>
  <c r="R43" i="14"/>
  <c r="T42" i="14"/>
  <c r="S42" i="14"/>
  <c r="R42" i="14"/>
  <c r="T41" i="14"/>
  <c r="S41" i="14"/>
  <c r="R41" i="14"/>
  <c r="U41" i="14" s="1"/>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T11" i="14"/>
  <c r="S11" i="14"/>
  <c r="R11" i="14"/>
  <c r="T49" i="13"/>
  <c r="S49" i="13"/>
  <c r="U49" i="13" s="1"/>
  <c r="R49" i="13"/>
  <c r="T48" i="13"/>
  <c r="S48" i="13"/>
  <c r="U48" i="13" s="1"/>
  <c r="R48" i="13"/>
  <c r="T47" i="13"/>
  <c r="S47" i="13"/>
  <c r="U47" i="13" s="1"/>
  <c r="R47" i="13"/>
  <c r="T46" i="13"/>
  <c r="S46" i="13"/>
  <c r="U46" i="13" s="1"/>
  <c r="R46" i="13"/>
  <c r="T45" i="13"/>
  <c r="S45" i="13"/>
  <c r="U45" i="13" s="1"/>
  <c r="R45" i="13"/>
  <c r="T44" i="13"/>
  <c r="S44" i="13"/>
  <c r="U44" i="13" s="1"/>
  <c r="R44" i="13"/>
  <c r="T43" i="13"/>
  <c r="S43" i="13"/>
  <c r="U43" i="13" s="1"/>
  <c r="R43" i="13"/>
  <c r="T42" i="13"/>
  <c r="S42" i="13"/>
  <c r="R42" i="13"/>
  <c r="U42" i="13" s="1"/>
  <c r="T41" i="13"/>
  <c r="S41" i="13"/>
  <c r="R41" i="13"/>
  <c r="U41" i="13" s="1"/>
  <c r="T40" i="13"/>
  <c r="S40" i="13"/>
  <c r="R40" i="13"/>
  <c r="U40" i="13" s="1"/>
  <c r="T39" i="13"/>
  <c r="S39" i="13"/>
  <c r="U39" i="13" s="1"/>
  <c r="R39" i="13"/>
  <c r="T38" i="13"/>
  <c r="S38" i="13"/>
  <c r="U38" i="13" s="1"/>
  <c r="R38" i="13"/>
  <c r="T37" i="13"/>
  <c r="S37" i="13"/>
  <c r="U37" i="13" s="1"/>
  <c r="R37" i="13"/>
  <c r="T36" i="13"/>
  <c r="S36" i="13"/>
  <c r="U36" i="13" s="1"/>
  <c r="R36" i="13"/>
  <c r="T35" i="13"/>
  <c r="S35" i="13"/>
  <c r="U35" i="13" s="1"/>
  <c r="R35" i="13"/>
  <c r="T34" i="13"/>
  <c r="S34" i="13"/>
  <c r="R34" i="13"/>
  <c r="U34" i="13" s="1"/>
  <c r="T33" i="13"/>
  <c r="S33" i="13"/>
  <c r="R33" i="13"/>
  <c r="U33" i="13" s="1"/>
  <c r="T32" i="13"/>
  <c r="S32" i="13"/>
  <c r="R32" i="13"/>
  <c r="U32" i="13" s="1"/>
  <c r="T31" i="13"/>
  <c r="S31" i="13"/>
  <c r="R31" i="13"/>
  <c r="U31" i="13" s="1"/>
  <c r="T30" i="13"/>
  <c r="S30" i="13"/>
  <c r="R30" i="13"/>
  <c r="U30" i="13" s="1"/>
  <c r="T29" i="13"/>
  <c r="S29" i="13"/>
  <c r="R29" i="13"/>
  <c r="U29" i="13" s="1"/>
  <c r="T28" i="13"/>
  <c r="S28" i="13"/>
  <c r="R28" i="13"/>
  <c r="U28" i="13" s="1"/>
  <c r="T27" i="13"/>
  <c r="S27" i="13"/>
  <c r="R27" i="13"/>
  <c r="U27" i="13" s="1"/>
  <c r="T26" i="13"/>
  <c r="S26" i="13"/>
  <c r="R26" i="13"/>
  <c r="U26" i="13" s="1"/>
  <c r="T25" i="13"/>
  <c r="S25" i="13"/>
  <c r="R25" i="13"/>
  <c r="U25" i="13" s="1"/>
  <c r="T24" i="13"/>
  <c r="S24" i="13"/>
  <c r="R24" i="13"/>
  <c r="U24" i="13" s="1"/>
  <c r="T23" i="13"/>
  <c r="S23" i="13"/>
  <c r="R23" i="13"/>
  <c r="U23" i="13" s="1"/>
  <c r="T22" i="13"/>
  <c r="S22" i="13"/>
  <c r="R22" i="13"/>
  <c r="U22" i="13" s="1"/>
  <c r="T21" i="13"/>
  <c r="S21" i="13"/>
  <c r="R21" i="13"/>
  <c r="U21" i="13" s="1"/>
  <c r="T20" i="13"/>
  <c r="S20" i="13"/>
  <c r="R20" i="13"/>
  <c r="U20" i="13" s="1"/>
  <c r="T19" i="13"/>
  <c r="S19" i="13"/>
  <c r="R19" i="13"/>
  <c r="U19" i="13" s="1"/>
  <c r="T18" i="13"/>
  <c r="S18" i="13"/>
  <c r="R18" i="13"/>
  <c r="U18" i="13" s="1"/>
  <c r="T17" i="13"/>
  <c r="S17" i="13"/>
  <c r="R17" i="13"/>
  <c r="U17" i="13" s="1"/>
  <c r="T16" i="13"/>
  <c r="S16" i="13"/>
  <c r="R16" i="13"/>
  <c r="U16" i="13" s="1"/>
  <c r="T15" i="13"/>
  <c r="S15" i="13"/>
  <c r="R15" i="13"/>
  <c r="U15" i="13" s="1"/>
  <c r="T14" i="13"/>
  <c r="S14" i="13"/>
  <c r="R14" i="13"/>
  <c r="U14" i="13" s="1"/>
  <c r="T13" i="13"/>
  <c r="S13" i="13"/>
  <c r="R13" i="13"/>
  <c r="U13" i="13" s="1"/>
  <c r="T12" i="13"/>
  <c r="S12" i="13"/>
  <c r="R12" i="13"/>
  <c r="U12" i="13" s="1"/>
  <c r="T11" i="13"/>
  <c r="S11" i="13"/>
  <c r="R11" i="13"/>
  <c r="U11"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T31" i="12"/>
  <c r="S31" i="12"/>
  <c r="R31" i="12"/>
  <c r="T30" i="12"/>
  <c r="S30" i="12"/>
  <c r="R30" i="12"/>
  <c r="T29" i="12"/>
  <c r="S29" i="12"/>
  <c r="R29" i="12"/>
  <c r="T28" i="12"/>
  <c r="S28" i="12"/>
  <c r="R28" i="12"/>
  <c r="T27" i="12"/>
  <c r="S27" i="12"/>
  <c r="R27" i="12"/>
  <c r="T26" i="12"/>
  <c r="S26" i="12"/>
  <c r="R26" i="12"/>
  <c r="T25" i="12"/>
  <c r="S25" i="12"/>
  <c r="R25" i="12"/>
  <c r="T24" i="12"/>
  <c r="S24" i="12"/>
  <c r="R24" i="12"/>
  <c r="T23" i="12"/>
  <c r="S23" i="12"/>
  <c r="R23" i="12"/>
  <c r="T22" i="12"/>
  <c r="S22" i="12"/>
  <c r="R22" i="12"/>
  <c r="T21" i="12"/>
  <c r="S21" i="12"/>
  <c r="R21" i="12"/>
  <c r="T20" i="12"/>
  <c r="S20" i="12"/>
  <c r="R20" i="12"/>
  <c r="T19" i="12"/>
  <c r="S19" i="12"/>
  <c r="R19" i="12"/>
  <c r="T18" i="12"/>
  <c r="S18" i="12"/>
  <c r="R18" i="12"/>
  <c r="T17" i="12"/>
  <c r="S17" i="12"/>
  <c r="R17" i="12"/>
  <c r="T16" i="12"/>
  <c r="S16" i="12"/>
  <c r="R16" i="12"/>
  <c r="T15" i="12"/>
  <c r="S15" i="12"/>
  <c r="R15" i="12"/>
  <c r="T14" i="12"/>
  <c r="S14" i="12"/>
  <c r="R14" i="12"/>
  <c r="T13" i="12"/>
  <c r="S13" i="12"/>
  <c r="R13" i="12"/>
  <c r="T12" i="12"/>
  <c r="S12" i="12"/>
  <c r="R12" i="12"/>
  <c r="T11" i="12"/>
  <c r="S11" i="12"/>
  <c r="R11" i="12"/>
  <c r="D13" i="9" l="1"/>
  <c r="I21" i="5"/>
  <c r="E15" i="9"/>
  <c r="F15" i="9" s="1"/>
  <c r="J15" i="9" s="1"/>
  <c r="K15" i="9" s="1"/>
  <c r="L15" i="9" s="1"/>
  <c r="Q15" i="9" s="1"/>
  <c r="R15" i="9" s="1"/>
  <c r="S15" i="9" s="1"/>
  <c r="X15" i="9" s="1"/>
  <c r="Y15" i="9" s="1"/>
  <c r="Z15" i="9" s="1"/>
  <c r="E18" i="9"/>
  <c r="F18" i="9" s="1"/>
  <c r="J18" i="9" s="1"/>
  <c r="K18" i="9" s="1"/>
  <c r="L18" i="9" s="1"/>
  <c r="Q18" i="9" s="1"/>
  <c r="R18" i="9" s="1"/>
  <c r="S18" i="9" s="1"/>
  <c r="B12" i="6"/>
  <c r="B11" i="9"/>
  <c r="B12" i="7"/>
  <c r="B12" i="11"/>
  <c r="U45" i="14"/>
  <c r="U11" i="8"/>
  <c r="U15" i="8"/>
  <c r="U43" i="12"/>
  <c r="U47" i="12"/>
  <c r="U12" i="14"/>
  <c r="U16" i="14"/>
  <c r="U20" i="14"/>
  <c r="U24" i="14"/>
  <c r="U28" i="14"/>
  <c r="U32" i="14"/>
  <c r="U36" i="14"/>
  <c r="U49" i="8"/>
  <c r="U14" i="12"/>
  <c r="U18" i="12"/>
  <c r="U22" i="12"/>
  <c r="U26" i="12"/>
  <c r="U30" i="12"/>
  <c r="U34" i="12"/>
  <c r="U38" i="12"/>
  <c r="U48" i="14"/>
  <c r="U13" i="8"/>
  <c r="U13" i="12"/>
  <c r="U17" i="12"/>
  <c r="U21" i="12"/>
  <c r="U25" i="12"/>
  <c r="U29" i="12"/>
  <c r="U33" i="12"/>
  <c r="U37" i="12"/>
  <c r="U42" i="12"/>
  <c r="U46" i="12"/>
  <c r="U11" i="14"/>
  <c r="U15" i="14"/>
  <c r="U19" i="14"/>
  <c r="U23" i="14"/>
  <c r="U27" i="14"/>
  <c r="U31" i="14"/>
  <c r="U35" i="14"/>
  <c r="U39" i="14"/>
  <c r="U40" i="14"/>
  <c r="U44" i="14"/>
  <c r="U49" i="14"/>
  <c r="U12" i="12"/>
  <c r="U16" i="12"/>
  <c r="U20" i="12"/>
  <c r="U24" i="12"/>
  <c r="U28" i="12"/>
  <c r="U32" i="12"/>
  <c r="U36" i="12"/>
  <c r="U41" i="12"/>
  <c r="U45" i="12"/>
  <c r="U49" i="12"/>
  <c r="U14" i="14"/>
  <c r="U18" i="14"/>
  <c r="U22" i="14"/>
  <c r="U26" i="14"/>
  <c r="U30" i="14"/>
  <c r="U34" i="14"/>
  <c r="U38" i="14"/>
  <c r="U43" i="14"/>
  <c r="U47" i="14"/>
  <c r="U18" i="8"/>
  <c r="U22" i="8"/>
  <c r="U26" i="8"/>
  <c r="U30" i="8"/>
  <c r="U34" i="8"/>
  <c r="U38" i="8"/>
  <c r="U43" i="8"/>
  <c r="U47" i="8"/>
  <c r="U11" i="12"/>
  <c r="U15" i="12"/>
  <c r="U19" i="12"/>
  <c r="U23" i="12"/>
  <c r="U27" i="12"/>
  <c r="U31" i="12"/>
  <c r="U35" i="12"/>
  <c r="U39" i="12"/>
  <c r="U40" i="12"/>
  <c r="U44" i="12"/>
  <c r="U48" i="12"/>
  <c r="U13" i="14"/>
  <c r="U17" i="14"/>
  <c r="U21" i="14"/>
  <c r="U25" i="14"/>
  <c r="U29" i="14"/>
  <c r="U33" i="14"/>
  <c r="U37" i="14"/>
  <c r="U42" i="14"/>
  <c r="U46" i="14"/>
  <c r="U17" i="8"/>
  <c r="U21" i="8"/>
  <c r="U25" i="8"/>
  <c r="U29" i="8"/>
  <c r="U33" i="8"/>
  <c r="U37" i="8"/>
  <c r="U42" i="8"/>
  <c r="U46" i="8"/>
  <c r="AE16" i="9"/>
  <c r="L29" i="5"/>
  <c r="F29" i="5"/>
  <c r="G29" i="5" s="1"/>
  <c r="E31" i="5"/>
  <c r="F31" i="5" s="1"/>
  <c r="E33" i="5"/>
  <c r="F33" i="5" s="1"/>
  <c r="U20" i="8"/>
  <c r="U24" i="8"/>
  <c r="U28" i="8"/>
  <c r="U32" i="8"/>
  <c r="U36" i="8"/>
  <c r="U41" i="8"/>
  <c r="U45" i="8"/>
  <c r="U48" i="8"/>
  <c r="U19" i="8"/>
  <c r="U23" i="8"/>
  <c r="U27" i="8"/>
  <c r="U31" i="8"/>
  <c r="U35" i="8"/>
  <c r="U39" i="8"/>
  <c r="U40" i="8"/>
  <c r="U44" i="8"/>
  <c r="D12" i="9" l="1"/>
  <c r="D23" i="9"/>
  <c r="F27" i="9" s="1"/>
  <c r="AE30" i="7" s="1"/>
  <c r="H31" i="5"/>
  <c r="I31" i="5" s="1"/>
  <c r="J31" i="5" s="1"/>
  <c r="G31" i="5"/>
  <c r="H33" i="5"/>
  <c r="I33" i="5" s="1"/>
  <c r="J33" i="5" s="1"/>
  <c r="K33" i="5" s="1"/>
  <c r="G33" i="5"/>
  <c r="H29" i="5"/>
  <c r="L33" i="5"/>
  <c r="M33" i="5" s="1"/>
  <c r="N33" i="5" s="1"/>
  <c r="X18" i="9"/>
  <c r="Y18" i="9" s="1"/>
  <c r="Z18" i="9" s="1"/>
  <c r="AE19" i="9"/>
  <c r="M29" i="5"/>
  <c r="A1" i="9"/>
  <c r="A1" i="10" s="1"/>
  <c r="D25" i="9" l="1"/>
  <c r="AE13" i="9"/>
  <c r="AE27" i="9" s="1"/>
  <c r="E12" i="9"/>
  <c r="P33" i="5"/>
  <c r="Q33" i="5" s="1"/>
  <c r="R33" i="5" s="1"/>
  <c r="S33" i="5" s="1"/>
  <c r="O33" i="5"/>
  <c r="L31" i="5"/>
  <c r="M31" i="5" s="1"/>
  <c r="N31" i="5" s="1"/>
  <c r="K31" i="5"/>
  <c r="I29" i="5"/>
  <c r="N29" i="5"/>
  <c r="O29" i="5" s="1"/>
  <c r="G31" i="18"/>
  <c r="G31" i="17" s="1"/>
  <c r="G30" i="18"/>
  <c r="G30" i="17" s="1"/>
  <c r="G30" i="16" s="1"/>
  <c r="G29" i="18"/>
  <c r="G29" i="17" s="1"/>
  <c r="G28" i="18"/>
  <c r="G28" i="17" s="1"/>
  <c r="G28" i="16" s="1"/>
  <c r="G15" i="18"/>
  <c r="G13" i="18"/>
  <c r="G13" i="17" s="1"/>
  <c r="G13" i="16" s="1"/>
  <c r="E25" i="9" l="1"/>
  <c r="F12" i="9"/>
  <c r="AE30" i="6"/>
  <c r="P31" i="5"/>
  <c r="Q31" i="5" s="1"/>
  <c r="R31" i="5" s="1"/>
  <c r="S31" i="5" s="1"/>
  <c r="O31" i="5"/>
  <c r="P29" i="5"/>
  <c r="J29" i="5"/>
  <c r="K29" i="5" s="1"/>
  <c r="G29" i="16"/>
  <c r="G31" i="16"/>
  <c r="G15" i="17"/>
  <c r="A11" i="9"/>
  <c r="F25" i="9" l="1"/>
  <c r="AE24" i="7"/>
  <c r="AE24" i="6"/>
  <c r="AE22" i="6" s="1"/>
  <c r="AE24" i="10"/>
  <c r="AE22" i="10" s="1"/>
  <c r="J12" i="9"/>
  <c r="AE24" i="11"/>
  <c r="AE22" i="11" s="1"/>
  <c r="AE30" i="11"/>
  <c r="AE30" i="10"/>
  <c r="A11" i="8"/>
  <c r="C2" i="18"/>
  <c r="A12" i="6"/>
  <c r="C2" i="15"/>
  <c r="C2" i="17"/>
  <c r="C2" i="16"/>
  <c r="A12" i="10"/>
  <c r="Q29" i="5"/>
  <c r="G15" i="16"/>
  <c r="A12" i="11"/>
  <c r="A12" i="7"/>
  <c r="A11" i="12"/>
  <c r="A11" i="13"/>
  <c r="A11" i="14"/>
  <c r="AE22" i="7" l="1"/>
  <c r="AF22" i="7" s="1"/>
  <c r="AF24" i="7" s="1"/>
  <c r="J25" i="9"/>
  <c r="K12" i="9"/>
  <c r="R29" i="5"/>
  <c r="S29" i="5" s="1"/>
  <c r="K25" i="9" l="1"/>
  <c r="L12" i="9"/>
  <c r="U16" i="11"/>
  <c r="T16" i="11"/>
  <c r="U14" i="11"/>
  <c r="T14" i="11"/>
  <c r="S16" i="11"/>
  <c r="S14" i="11"/>
  <c r="U16" i="6"/>
  <c r="T16" i="6"/>
  <c r="U14" i="6"/>
  <c r="T14" i="6"/>
  <c r="S16" i="6"/>
  <c r="S14" i="6"/>
  <c r="U16" i="7"/>
  <c r="T16" i="7"/>
  <c r="U14" i="7"/>
  <c r="T14" i="7"/>
  <c r="S16" i="7"/>
  <c r="S14" i="7"/>
  <c r="L25" i="9" l="1"/>
  <c r="AF24" i="11"/>
  <c r="AF22" i="11" s="1"/>
  <c r="AF24" i="10"/>
  <c r="AF22" i="10" s="1"/>
  <c r="AF24" i="6"/>
  <c r="AF22" i="6" s="1"/>
  <c r="AG22" i="6" s="1"/>
  <c r="AG24" i="6" s="1"/>
  <c r="Q12" i="9"/>
  <c r="B16" i="11"/>
  <c r="B14" i="11"/>
  <c r="B16" i="6"/>
  <c r="B14" i="6"/>
  <c r="B16" i="7"/>
  <c r="B14" i="7"/>
  <c r="Q25" i="9" l="1"/>
  <c r="R12" i="9"/>
  <c r="L51" i="12"/>
  <c r="K51" i="12"/>
  <c r="J51" i="12"/>
  <c r="L51" i="13"/>
  <c r="K51" i="13"/>
  <c r="J51" i="13"/>
  <c r="L51" i="14"/>
  <c r="K51" i="14"/>
  <c r="J51" i="14"/>
  <c r="L51" i="8"/>
  <c r="K51" i="8"/>
  <c r="J51" i="8"/>
  <c r="R25" i="9" l="1"/>
  <c r="S12" i="9"/>
  <c r="A1" i="11"/>
  <c r="S25" i="9" l="1"/>
  <c r="AG24" i="11"/>
  <c r="AG22" i="11" s="1"/>
  <c r="AG24" i="10"/>
  <c r="AG22" i="10" s="1"/>
  <c r="AH22" i="10" s="1"/>
  <c r="AH24" i="10" s="1"/>
  <c r="X12" i="9"/>
  <c r="A1" i="8"/>
  <c r="A1" i="13"/>
  <c r="A1" i="7"/>
  <c r="A1" i="14"/>
  <c r="A1" i="12"/>
  <c r="A1" i="6"/>
  <c r="B33" i="5"/>
  <c r="K7" i="5" s="1"/>
  <c r="B18" i="9" s="1"/>
  <c r="A33" i="5"/>
  <c r="B31" i="5"/>
  <c r="J7" i="5" s="1"/>
  <c r="B15" i="9" s="1"/>
  <c r="A31" i="5"/>
  <c r="X25" i="9" l="1"/>
  <c r="Y12" i="9"/>
  <c r="K21" i="5"/>
  <c r="J21" i="5"/>
  <c r="U51" i="8"/>
  <c r="U51" i="14"/>
  <c r="Y25" i="9" l="1"/>
  <c r="Z12" i="9"/>
  <c r="U54" i="14"/>
  <c r="L23" i="5"/>
  <c r="AI29" i="11" s="1"/>
  <c r="U51" i="12"/>
  <c r="U51" i="13"/>
  <c r="Z25" i="9" l="1"/>
  <c r="AH24" i="11"/>
  <c r="AH22" i="11" s="1"/>
  <c r="AI22" i="11" s="1"/>
  <c r="AI24" i="11" s="1"/>
  <c r="AI31" i="11" s="1"/>
  <c r="AI34" i="11" s="1"/>
  <c r="E22" i="18"/>
  <c r="U54" i="12"/>
  <c r="U56" i="14"/>
  <c r="E22" i="15"/>
  <c r="G22" i="18" s="1"/>
  <c r="E22" i="17"/>
  <c r="U54" i="13"/>
  <c r="G22" i="17" l="1"/>
  <c r="E22" i="16"/>
  <c r="U56" i="13"/>
  <c r="U56" i="12" s="1"/>
  <c r="E18" i="15"/>
  <c r="G22" i="16" l="1"/>
  <c r="F15" i="15"/>
  <c r="F13" i="15"/>
  <c r="E11" i="18"/>
  <c r="F18" i="15" l="1"/>
  <c r="E18" i="18"/>
  <c r="G11" i="18"/>
  <c r="F11" i="18" l="1"/>
  <c r="F15" i="18"/>
  <c r="F13" i="18"/>
  <c r="AE4" i="6"/>
  <c r="AK4" i="6"/>
  <c r="AB7" i="7"/>
  <c r="AH4" i="6"/>
  <c r="K19" i="7"/>
  <c r="L19" i="7"/>
  <c r="M19" i="7"/>
  <c r="AN4" i="6"/>
  <c r="H19" i="7"/>
  <c r="G19" i="7"/>
  <c r="I19" i="7"/>
  <c r="G18" i="18"/>
  <c r="H11" i="18" l="1"/>
  <c r="H15" i="18"/>
  <c r="H13" i="18"/>
  <c r="F18" i="18"/>
  <c r="AM8" i="6"/>
  <c r="AL8" i="6"/>
  <c r="AK8" i="6"/>
  <c r="AG8" i="6"/>
  <c r="AE8" i="6"/>
  <c r="AF8" i="6"/>
  <c r="AH8" i="6"/>
  <c r="AJ8" i="6"/>
  <c r="AI8" i="6"/>
  <c r="AN8" i="6"/>
  <c r="AP8" i="6"/>
  <c r="AO8" i="6"/>
  <c r="AB4" i="10"/>
  <c r="AB4" i="6"/>
  <c r="Q19" i="7"/>
  <c r="AM7" i="7"/>
  <c r="S19" i="7"/>
  <c r="AN7" i="7"/>
  <c r="E19" i="7"/>
  <c r="AD7" i="7"/>
  <c r="U19" i="7"/>
  <c r="AP7" i="7"/>
  <c r="P19" i="7"/>
  <c r="AL7" i="7"/>
  <c r="O19" i="7"/>
  <c r="W21" i="7" s="1"/>
  <c r="AK7" i="7"/>
  <c r="T19" i="7"/>
  <c r="AO7" i="7"/>
  <c r="D19" i="7"/>
  <c r="AC7" i="7"/>
  <c r="AN4" i="10"/>
  <c r="AE4" i="10"/>
  <c r="AK4" i="10"/>
  <c r="AH4" i="10"/>
  <c r="AN4" i="11"/>
  <c r="M23" i="7"/>
  <c r="I23" i="7"/>
  <c r="AE4" i="11"/>
  <c r="AK4" i="11"/>
  <c r="AH4" i="11"/>
  <c r="C21" i="7"/>
  <c r="E24" i="18"/>
  <c r="E27" i="18"/>
  <c r="E26" i="18"/>
  <c r="E11" i="17"/>
  <c r="E25" i="18"/>
  <c r="H18" i="18" l="1"/>
  <c r="X21" i="7"/>
  <c r="Y21" i="7"/>
  <c r="D21" i="7"/>
  <c r="E21" i="7" s="1"/>
  <c r="G21" i="7" s="1"/>
  <c r="H21" i="7" s="1"/>
  <c r="I21" i="7" s="1"/>
  <c r="K21" i="7" s="1"/>
  <c r="L21" i="7" s="1"/>
  <c r="M21" i="7" s="1"/>
  <c r="O21" i="7" s="1"/>
  <c r="P21" i="7" s="1"/>
  <c r="Q21" i="7" s="1"/>
  <c r="S21" i="7" s="1"/>
  <c r="T21" i="7" s="1"/>
  <c r="U21" i="7" s="1"/>
  <c r="AB8" i="10"/>
  <c r="AD8" i="10"/>
  <c r="AC8" i="10"/>
  <c r="AG8" i="11"/>
  <c r="AE8" i="11"/>
  <c r="AF8" i="11"/>
  <c r="AD8" i="6"/>
  <c r="AC8" i="6"/>
  <c r="AB8" i="6"/>
  <c r="AH8" i="11"/>
  <c r="AI8" i="11"/>
  <c r="AJ8" i="11"/>
  <c r="AM8" i="10"/>
  <c r="AL8" i="10"/>
  <c r="AK8" i="10"/>
  <c r="Q23" i="7"/>
  <c r="E26" i="15" s="1"/>
  <c r="G26" i="18" s="1"/>
  <c r="AM8" i="11"/>
  <c r="AK8" i="11"/>
  <c r="AL8" i="11"/>
  <c r="AG8" i="10"/>
  <c r="AE8" i="10"/>
  <c r="AF8" i="10"/>
  <c r="AH8" i="10"/>
  <c r="AI8" i="10"/>
  <c r="AJ8" i="10"/>
  <c r="AO8" i="11"/>
  <c r="AP8" i="11"/>
  <c r="AN8" i="11"/>
  <c r="AN8" i="10"/>
  <c r="AP8" i="10"/>
  <c r="AO8" i="10"/>
  <c r="U23" i="7"/>
  <c r="E27" i="15" s="1"/>
  <c r="G27" i="18" s="1"/>
  <c r="AB4" i="11"/>
  <c r="E25" i="15"/>
  <c r="G25" i="18" s="1"/>
  <c r="AH4" i="7"/>
  <c r="AN4" i="7"/>
  <c r="E23" i="7"/>
  <c r="AB4" i="7" s="1"/>
  <c r="E24" i="15"/>
  <c r="G24" i="18" s="1"/>
  <c r="AE4" i="7"/>
  <c r="W19" i="7"/>
  <c r="X12" i="7"/>
  <c r="E18" i="17"/>
  <c r="G11" i="17"/>
  <c r="E23" i="18"/>
  <c r="E33" i="18" s="1"/>
  <c r="F30" i="18" l="1"/>
  <c r="F26" i="18"/>
  <c r="F22" i="18"/>
  <c r="F29" i="18"/>
  <c r="F25" i="18"/>
  <c r="F28" i="18"/>
  <c r="F24" i="18"/>
  <c r="F31" i="18"/>
  <c r="F27" i="18"/>
  <c r="F23" i="18"/>
  <c r="F15" i="17"/>
  <c r="F13" i="17"/>
  <c r="F11" i="17"/>
  <c r="F18" i="17" s="1"/>
  <c r="AK4" i="7"/>
  <c r="AM8" i="7" s="1"/>
  <c r="AC8" i="11"/>
  <c r="AD8" i="11"/>
  <c r="AB8" i="11"/>
  <c r="Y23" i="7"/>
  <c r="AB8" i="7"/>
  <c r="AD8" i="7"/>
  <c r="AC8" i="7"/>
  <c r="E23" i="15"/>
  <c r="G23" i="18" s="1"/>
  <c r="AG8" i="7"/>
  <c r="AF8" i="7"/>
  <c r="AE8" i="7"/>
  <c r="AJ8" i="7"/>
  <c r="AI8" i="7"/>
  <c r="AH8" i="7"/>
  <c r="AL8" i="7"/>
  <c r="AK8" i="7"/>
  <c r="AP8" i="7"/>
  <c r="AO8" i="7"/>
  <c r="AN8" i="7"/>
  <c r="Y12" i="7"/>
  <c r="W12" i="6" s="1"/>
  <c r="X12" i="6" s="1"/>
  <c r="Y12" i="6" s="1"/>
  <c r="W12" i="10" s="1"/>
  <c r="X19" i="7"/>
  <c r="G18" i="17"/>
  <c r="E36" i="18"/>
  <c r="H15" i="17" l="1"/>
  <c r="H13" i="17"/>
  <c r="H11" i="17"/>
  <c r="X12" i="10"/>
  <c r="Y12" i="10" s="1"/>
  <c r="W12" i="11" s="1"/>
  <c r="X12" i="11" s="1"/>
  <c r="Y12" i="11" s="1"/>
  <c r="AH3" i="7"/>
  <c r="AE32" i="7"/>
  <c r="AE34" i="7" s="1"/>
  <c r="AN3" i="7"/>
  <c r="AB3" i="7"/>
  <c r="AE3" i="7"/>
  <c r="AK3" i="7"/>
  <c r="E33" i="15"/>
  <c r="F36" i="18"/>
  <c r="Y19" i="7"/>
  <c r="G33" i="18"/>
  <c r="E24" i="17"/>
  <c r="G24" i="17" s="1"/>
  <c r="E25" i="17"/>
  <c r="G25" i="17" s="1"/>
  <c r="E11" i="16"/>
  <c r="E27" i="17"/>
  <c r="G27" i="17" s="1"/>
  <c r="E26" i="17"/>
  <c r="G26" i="17" s="1"/>
  <c r="H31" i="18" l="1"/>
  <c r="H27" i="18"/>
  <c r="H23" i="18"/>
  <c r="H30" i="18"/>
  <c r="H26" i="18"/>
  <c r="H22" i="18"/>
  <c r="H29" i="18"/>
  <c r="H25" i="18"/>
  <c r="H28" i="18"/>
  <c r="H24" i="18"/>
  <c r="E36" i="15"/>
  <c r="F31" i="15"/>
  <c r="F27" i="15"/>
  <c r="F23" i="15"/>
  <c r="F30" i="15"/>
  <c r="F26" i="15"/>
  <c r="F22" i="15"/>
  <c r="F29" i="15"/>
  <c r="F25" i="15"/>
  <c r="F28" i="15"/>
  <c r="F24" i="15"/>
  <c r="H18" i="17"/>
  <c r="AB3" i="6"/>
  <c r="AE32" i="6"/>
  <c r="AE34" i="6" s="1"/>
  <c r="F36" i="15"/>
  <c r="AN3" i="10"/>
  <c r="AH3" i="6"/>
  <c r="AK3" i="6"/>
  <c r="AE3" i="6"/>
  <c r="AN3" i="6"/>
  <c r="G36" i="18"/>
  <c r="E18" i="16"/>
  <c r="G11" i="16"/>
  <c r="G18" i="16" s="1"/>
  <c r="E23" i="17"/>
  <c r="H33" i="18" l="1"/>
  <c r="F33" i="15"/>
  <c r="H13" i="16"/>
  <c r="H15" i="16"/>
  <c r="H11" i="16"/>
  <c r="F13" i="16"/>
  <c r="F15" i="16"/>
  <c r="F11" i="16"/>
  <c r="AB3" i="10"/>
  <c r="AK3" i="10"/>
  <c r="AE32" i="10"/>
  <c r="AE34" i="10" s="1"/>
  <c r="AE32" i="11"/>
  <c r="AE34" i="11" s="1"/>
  <c r="AE3" i="10"/>
  <c r="AH3" i="10"/>
  <c r="H36" i="18"/>
  <c r="E33" i="17"/>
  <c r="G23" i="17"/>
  <c r="F28" i="17" l="1"/>
  <c r="F24" i="17"/>
  <c r="F25" i="17"/>
  <c r="F31" i="17"/>
  <c r="F27" i="17"/>
  <c r="F23" i="17"/>
  <c r="F30" i="17"/>
  <c r="F26" i="17"/>
  <c r="F22" i="17"/>
  <c r="F29" i="17"/>
  <c r="H18" i="16"/>
  <c r="F18" i="16"/>
  <c r="AK3" i="11"/>
  <c r="AH3" i="11"/>
  <c r="AE3" i="11"/>
  <c r="AB3" i="11"/>
  <c r="AN3" i="11"/>
  <c r="E36" i="17"/>
  <c r="G33" i="17"/>
  <c r="E24" i="16"/>
  <c r="G24" i="16" s="1"/>
  <c r="E27" i="16"/>
  <c r="G27" i="16" s="1"/>
  <c r="E25" i="16"/>
  <c r="G25" i="16" s="1"/>
  <c r="E26" i="16"/>
  <c r="G26" i="16" s="1"/>
  <c r="F33" i="17" l="1"/>
  <c r="H31" i="17"/>
  <c r="H27" i="17"/>
  <c r="H23" i="17"/>
  <c r="H30" i="17"/>
  <c r="H26" i="17"/>
  <c r="H22" i="17"/>
  <c r="H29" i="17"/>
  <c r="H25" i="17"/>
  <c r="H28" i="17"/>
  <c r="H24" i="17"/>
  <c r="G36" i="17"/>
  <c r="E23" i="16"/>
  <c r="H33" i="17" l="1"/>
  <c r="H36" i="17"/>
  <c r="E33" i="16"/>
  <c r="G23" i="16"/>
  <c r="G33" i="16" s="1"/>
  <c r="H29" i="16" l="1"/>
  <c r="H25" i="16"/>
  <c r="H28" i="16"/>
  <c r="H24" i="16"/>
  <c r="H31" i="16"/>
  <c r="H27" i="16"/>
  <c r="H23" i="16"/>
  <c r="H30" i="16"/>
  <c r="H26" i="16"/>
  <c r="H22" i="16"/>
  <c r="G36" i="16"/>
  <c r="E36" i="16"/>
  <c r="H33" i="16" l="1"/>
  <c r="F36" i="16"/>
  <c r="H36" i="16"/>
  <c r="W14" i="10"/>
  <c r="X14" i="10" s="1"/>
  <c r="W19" i="6"/>
  <c r="X19" i="6"/>
  <c r="Y19" i="6"/>
  <c r="X19" i="10" l="1"/>
  <c r="Y14" i="10"/>
  <c r="W19" i="10"/>
  <c r="W14" i="11" l="1"/>
  <c r="Y19" i="10"/>
  <c r="W19" i="11" l="1"/>
  <c r="X14" i="11"/>
  <c r="Y14" i="11" l="1"/>
  <c r="Y19" i="11" s="1"/>
  <c r="X19" i="11"/>
</calcChain>
</file>

<file path=xl/sharedStrings.xml><?xml version="1.0" encoding="utf-8"?>
<sst xmlns="http://schemas.openxmlformats.org/spreadsheetml/2006/main" count="845" uniqueCount="215">
  <si>
    <t xml:space="preserve">Costo de la plantilla de pesonal </t>
  </si>
  <si>
    <t>La información presentada es acumulada al periodo que se reporta</t>
  </si>
  <si>
    <t>Estructura de la Plantilla</t>
  </si>
  <si>
    <t>Tipo de personal</t>
  </si>
  <si>
    <t>Costo unitario bruto (pesos)</t>
  </si>
  <si>
    <t>Responsabilidad laboral</t>
  </si>
  <si>
    <t>Ubicación</t>
  </si>
  <si>
    <t>Costo total de la plantilla (Pesos)</t>
  </si>
  <si>
    <t>Enero</t>
  </si>
  <si>
    <t>Febrero</t>
  </si>
  <si>
    <t>Marzo</t>
  </si>
  <si>
    <t>Programas y cumplimiento de metas</t>
  </si>
  <si>
    <t>Fracción I</t>
  </si>
  <si>
    <t>Programa</t>
  </si>
  <si>
    <t>Desglose del gasto corriente de operación</t>
  </si>
  <si>
    <t>Gasto Corriente de Operación</t>
  </si>
  <si>
    <t>Servicios Generales</t>
  </si>
  <si>
    <t>Otros</t>
  </si>
  <si>
    <t>√</t>
  </si>
  <si>
    <t>√     √     √</t>
  </si>
  <si>
    <t>R/M</t>
  </si>
  <si>
    <t>SUMAS ACUMULADAS</t>
  </si>
  <si>
    <t>SUMA DEL MES</t>
  </si>
  <si>
    <t>Noviembre</t>
  </si>
  <si>
    <t>Diciembre</t>
  </si>
  <si>
    <t>R.MESUALES</t>
  </si>
  <si>
    <t>ENERO</t>
  </si>
  <si>
    <t>FEBRERO</t>
  </si>
  <si>
    <t>MARZO</t>
  </si>
  <si>
    <t>ABRIL</t>
  </si>
  <si>
    <t>MAYO</t>
  </si>
  <si>
    <t>JUNIO</t>
  </si>
  <si>
    <t>JULIO</t>
  </si>
  <si>
    <t>AGOSTO</t>
  </si>
  <si>
    <t>SEPTIEMBRE</t>
  </si>
  <si>
    <t>OCTUBRE</t>
  </si>
  <si>
    <t>NOVIEMBRE</t>
  </si>
  <si>
    <t>DICIEMBRE</t>
  </si>
  <si>
    <t>MES</t>
  </si>
  <si>
    <t>GASTOS</t>
  </si>
  <si>
    <t>%</t>
  </si>
  <si>
    <t>TOTAL</t>
  </si>
  <si>
    <t>FRACCIÓN</t>
  </si>
  <si>
    <t>III</t>
  </si>
  <si>
    <t>I</t>
  </si>
  <si>
    <t>Abril</t>
  </si>
  <si>
    <t>Junio</t>
  </si>
  <si>
    <t>Agosto</t>
  </si>
  <si>
    <t>Septiembre</t>
  </si>
  <si>
    <t>Mayo</t>
  </si>
  <si>
    <t xml:space="preserve"> Julio</t>
  </si>
  <si>
    <t>A    "Acumulado"</t>
  </si>
  <si>
    <t>N°</t>
  </si>
  <si>
    <t>NOTA</t>
  </si>
  <si>
    <t>INGRESOS</t>
  </si>
  <si>
    <t>OTROS</t>
  </si>
  <si>
    <t>TOTAL DE INGRESOS</t>
  </si>
  <si>
    <t>EGRESOS</t>
  </si>
  <si>
    <t>PLANTILLA</t>
  </si>
  <si>
    <t>ACERVOS</t>
  </si>
  <si>
    <t>MATERIALES SUMINISTROS</t>
  </si>
  <si>
    <t>GASTOS GENERALES</t>
  </si>
  <si>
    <t>TOTAL DE EGRESOS</t>
  </si>
  <si>
    <t>FRACCIÓN III</t>
  </si>
  <si>
    <t>Acervos</t>
  </si>
  <si>
    <t>Número del Proyecto</t>
  </si>
  <si>
    <t>A/C</t>
  </si>
  <si>
    <t>ACUMULADO POR TRIMESTRE</t>
  </si>
  <si>
    <t>EL COLEGIO NACIONAL</t>
  </si>
  <si>
    <t>U080</t>
  </si>
  <si>
    <t>LOS PROGRAMAS A LOS QUE SE DESTINEN LOS RECURSOS FEDERALES
(Miles de pesos)</t>
  </si>
  <si>
    <t>Octubre</t>
  </si>
  <si>
    <t>AAA</t>
  </si>
  <si>
    <t>BBB</t>
  </si>
  <si>
    <t>RECURSOS MENSUAL MILES DE PESOS</t>
  </si>
  <si>
    <t xml:space="preserve"> LA</t>
  </si>
  <si>
    <t>L</t>
  </si>
  <si>
    <t>UNIVERSIDAD OBRERA DE MÉXICO “VICENTE LOMBARDO TOLEDANO”</t>
  </si>
  <si>
    <t>U O M</t>
  </si>
  <si>
    <t>Org</t>
  </si>
  <si>
    <t>ANUIES</t>
  </si>
  <si>
    <t>CIEES</t>
  </si>
  <si>
    <t>COL NAL</t>
  </si>
  <si>
    <t>CAES</t>
  </si>
  <si>
    <t>SCM</t>
  </si>
  <si>
    <t>SEMINARIO DE CULTURA MEXICANA</t>
  </si>
  <si>
    <t xml:space="preserve">LA </t>
  </si>
  <si>
    <t xml:space="preserve">EL </t>
  </si>
  <si>
    <t>(Miles de pesos)</t>
  </si>
  <si>
    <t>Materiales y Suministros</t>
  </si>
  <si>
    <t>Número de plazas</t>
  </si>
  <si>
    <t>Julio</t>
  </si>
  <si>
    <t xml:space="preserve">Acumulado
Enero-Abril </t>
  </si>
  <si>
    <t>Acumulado
Abril-Junio</t>
  </si>
  <si>
    <t>Acumulado
Julio-Sept.</t>
  </si>
  <si>
    <t>Acumulado
Oct.-Dic.</t>
  </si>
  <si>
    <t>Servicios Académicos</t>
  </si>
  <si>
    <t>Categoría</t>
  </si>
  <si>
    <t>RECURSOS FEDERALES</t>
  </si>
  <si>
    <t>RECURSOS PROPIOS</t>
  </si>
  <si>
    <t>SERVICIOS ACADÉMICOS</t>
  </si>
  <si>
    <t>UTILIDAD O PÉRDIDA</t>
  </si>
  <si>
    <t>RECURSOS OTORGADOS DE LA DSU EN LOS PROGRAMAS AUTORIZADOS .</t>
  </si>
  <si>
    <t>SUMA ACUMULADA DEL TRIMESTRE</t>
  </si>
  <si>
    <t xml:space="preserve">GRAN TOTAL A MILES DE PESOS   </t>
  </si>
  <si>
    <t>ASOCIACIÓN NACIONAL DE UNIVERSIDADES E INSTITUCIONES DE EDUCACIÓN SUPERIOR</t>
  </si>
  <si>
    <t>COMITÉ INTERINSTITUCIONAL PARA LA EVALUACIÓN DE LA EDUCACIÓN SUPERIOR</t>
  </si>
  <si>
    <t>APOYO A CENTROS Y ORGANIZACIONES DE EDUCACIÓN</t>
  </si>
  <si>
    <t>UNIVERSIDAD AUTÓNOMA DE LA CIUDAD DE MÉXICO</t>
  </si>
  <si>
    <t>UACM</t>
  </si>
  <si>
    <t>ESTADO DE ACTIVIDADES</t>
  </si>
  <si>
    <t>AML</t>
  </si>
  <si>
    <t>AMH</t>
  </si>
  <si>
    <t>ACADEMIA MEXICANA DE LA HISTORIA CORRESPONDIENTE DE LA REAL DE MADRID, A.C.</t>
  </si>
  <si>
    <t>CONSEJO PARA LA ACREDITACIÓN DE EDUCACIÓN SUPERIOR, A.C.</t>
  </si>
  <si>
    <t>ACADEMIA MEXICANA DE LA LENGUA A.C.</t>
  </si>
  <si>
    <t xml:space="preserve">LOS ORGANISMOS INICIAN EL REGISTRO MENSUAL DE LAS APORTACIONES FEDERALES CANALIZADAS POR DGESU A MILES DE PESOS, AUTORIZADAS POR EL GOBIERNO FEDERAL, EJERCICIO 2020. </t>
  </si>
  <si>
    <t>PRIMER TRIMESTRE 2020</t>
  </si>
  <si>
    <t>SEGUNDO TRIMESTRE 2020</t>
  </si>
  <si>
    <t>TERCER TRIMESTRE 2020</t>
  </si>
  <si>
    <t>CUARTO TRIMESTRE 2020</t>
  </si>
  <si>
    <t>NOMBRE DEL PROYECTO 2020</t>
  </si>
  <si>
    <t>R/M =  Recursos Federales Mensuales ( Subsidios Ordinario y Extraordinarios 2020 )</t>
  </si>
  <si>
    <r>
      <rPr>
        <b/>
        <sz val="16"/>
        <color indexed="8"/>
        <rFont val="Montserrat"/>
      </rPr>
      <t>PRIMER</t>
    </r>
    <r>
      <rPr>
        <b/>
        <sz val="10"/>
        <color indexed="8"/>
        <rFont val="Montserrat"/>
      </rPr>
      <t xml:space="preserve"> TRIMESTRE DEL 2020</t>
    </r>
  </si>
  <si>
    <r>
      <rPr>
        <b/>
        <sz val="16"/>
        <rFont val="Montserrat"/>
      </rPr>
      <t>SEGUNDO</t>
    </r>
    <r>
      <rPr>
        <b/>
        <sz val="10"/>
        <rFont val="Montserrat"/>
      </rPr>
      <t xml:space="preserve"> TRIMESTRE DEL 2020</t>
    </r>
  </si>
  <si>
    <r>
      <rPr>
        <b/>
        <sz val="16"/>
        <rFont val="Montserrat"/>
      </rPr>
      <t xml:space="preserve">TERCER </t>
    </r>
    <r>
      <rPr>
        <b/>
        <sz val="10"/>
        <rFont val="Montserrat"/>
      </rPr>
      <t>TRIMESTRE 2020</t>
    </r>
  </si>
  <si>
    <r>
      <rPr>
        <b/>
        <sz val="16"/>
        <rFont val="Montserrat"/>
      </rPr>
      <t>CUARTO</t>
    </r>
    <r>
      <rPr>
        <b/>
        <sz val="10"/>
        <rFont val="Montserrat"/>
      </rPr>
      <t xml:space="preserve"> TRIMESTRE DEL  2020</t>
    </r>
  </si>
  <si>
    <t>al 31 de marzo de 2020</t>
  </si>
  <si>
    <t>al 30 de junio de 2020</t>
  </si>
  <si>
    <t>al 30 de septiembre de 2020</t>
  </si>
  <si>
    <t>al 31 de Diciembre de 2020</t>
  </si>
  <si>
    <t>ACUMULADO
ENE. A JUN. 2020</t>
  </si>
  <si>
    <t>ACUMULADO
ENE. A SEPT. 2020</t>
  </si>
  <si>
    <t>ACUMULADO
ENE. A DIC. 2020</t>
  </si>
  <si>
    <t>ACUMULADO A MARZO 2020</t>
  </si>
  <si>
    <t>ACUMULADO A JUNIO 2020</t>
  </si>
  <si>
    <t>ACUMULADO A SEPTIEMBRE 2020</t>
  </si>
  <si>
    <t>ACUMULADO A DICIEMBRE 2020</t>
  </si>
  <si>
    <t>En términos del Decreto de Presupuesto de Egresos de la Federación para el Ejercicio Fiscal 2020</t>
  </si>
  <si>
    <t>ELEGIR NOMBRE DE LA ORGANIZACIÓN EN ESTE CATÁLOGO</t>
  </si>
  <si>
    <t>Elegir Organización en Hoja de trabajo</t>
  </si>
  <si>
    <r>
      <t xml:space="preserve">RECURSOS FEDERALES QUE SE RECIBIERON INCLUYENDO SUBSIDIOS EXTRAORDINARIOS, EN EL ARTÍCULO </t>
    </r>
    <r>
      <rPr>
        <b/>
        <sz val="8"/>
        <rFont val="Montserrat"/>
      </rPr>
      <t xml:space="preserve"> 39/2020</t>
    </r>
    <r>
      <rPr>
        <sz val="8"/>
        <rFont val="Montserrat"/>
      </rPr>
      <t xml:space="preserve"> PEF DEL PRESENTE EJERCICIO, PRESENTARSE  EN LAS FRACCIONES( I , II , III ,IV y V),  ASÍMISMO  EL ÓRGANO DE CONTROL INTERNO DE LA INSTITUCIÓN  SERÁ EL RESPONSABLE DE INFORMAR AL C. DIRECTOR (A) QUE SEA CORRECTA LA INFORMACIÓN RELATIVA AL DESARROLLO DE ESTE PROGRAMA DE LOS FONDOS DE LOS RECURSOS ASIGNADOS PEF 2020. </t>
    </r>
  </si>
  <si>
    <t>Periodo de Enero-Marzo / 2020</t>
  </si>
  <si>
    <r>
      <t>1</t>
    </r>
    <r>
      <rPr>
        <b/>
        <sz val="12"/>
        <rFont val="Montserrat"/>
      </rPr>
      <t>er</t>
    </r>
    <r>
      <rPr>
        <b/>
        <sz val="24"/>
        <rFont val="Montserrat"/>
      </rPr>
      <t>. Trimestre 2020</t>
    </r>
  </si>
  <si>
    <t>Miles de pesos a marzo 2020</t>
  </si>
  <si>
    <t>Acumulado a marzo 2020</t>
  </si>
  <si>
    <t>Periodo de Abril-Junio / 2020</t>
  </si>
  <si>
    <r>
      <t>2</t>
    </r>
    <r>
      <rPr>
        <b/>
        <sz val="12"/>
        <rFont val="Montserrat"/>
      </rPr>
      <t>do</t>
    </r>
    <r>
      <rPr>
        <b/>
        <sz val="24"/>
        <rFont val="Montserrat"/>
      </rPr>
      <t>. Trimestre 2020</t>
    </r>
  </si>
  <si>
    <t>Miles de pesos a junio 2020</t>
  </si>
  <si>
    <t>Acumulado a junio 2020</t>
  </si>
  <si>
    <t>Periodo de Julio-Septiembre / 2020</t>
  </si>
  <si>
    <r>
      <t>3</t>
    </r>
    <r>
      <rPr>
        <b/>
        <sz val="12"/>
        <rFont val="Montserrat"/>
      </rPr>
      <t>er</t>
    </r>
    <r>
      <rPr>
        <b/>
        <sz val="24"/>
        <rFont val="Montserrat"/>
      </rPr>
      <t>. Trimestre 2020</t>
    </r>
  </si>
  <si>
    <t>Miles de pesos a septiembre 2020</t>
  </si>
  <si>
    <t>Acumulado a septiembre 2020</t>
  </si>
  <si>
    <t>Periodo de Octubre-Diciembre / 2020</t>
  </si>
  <si>
    <r>
      <t>4</t>
    </r>
    <r>
      <rPr>
        <b/>
        <sz val="12"/>
        <rFont val="Montserrat"/>
      </rPr>
      <t>to</t>
    </r>
    <r>
      <rPr>
        <b/>
        <sz val="24"/>
        <rFont val="Montserrat"/>
      </rPr>
      <t>. Trimestre 2020</t>
    </r>
  </si>
  <si>
    <t>Miles de pesos a diciembre 2020</t>
  </si>
  <si>
    <t>Acumulado a diciembre 2020</t>
  </si>
  <si>
    <t>Fracción II</t>
  </si>
  <si>
    <r>
      <t>1</t>
    </r>
    <r>
      <rPr>
        <b/>
        <sz val="8"/>
        <color theme="0"/>
        <rFont val="Montserrat"/>
      </rPr>
      <t>er</t>
    </r>
    <r>
      <rPr>
        <b/>
        <sz val="14"/>
        <color theme="0"/>
        <rFont val="Montserrat"/>
      </rPr>
      <t>. Trimestre 2020</t>
    </r>
  </si>
  <si>
    <r>
      <t>2</t>
    </r>
    <r>
      <rPr>
        <b/>
        <sz val="8"/>
        <color theme="0"/>
        <rFont val="Montserrat"/>
      </rPr>
      <t xml:space="preserve">do. </t>
    </r>
    <r>
      <rPr>
        <b/>
        <sz val="14"/>
        <color theme="0"/>
        <rFont val="Montserrat"/>
      </rPr>
      <t>Trimestre 2020</t>
    </r>
  </si>
  <si>
    <r>
      <t>3</t>
    </r>
    <r>
      <rPr>
        <b/>
        <sz val="8"/>
        <color theme="0"/>
        <rFont val="Montserrat"/>
      </rPr>
      <t>er</t>
    </r>
    <r>
      <rPr>
        <b/>
        <sz val="14"/>
        <color theme="0"/>
        <rFont val="Montserrat"/>
      </rPr>
      <t>. Trimestre 2020</t>
    </r>
  </si>
  <si>
    <r>
      <t>4</t>
    </r>
    <r>
      <rPr>
        <b/>
        <sz val="8"/>
        <color theme="0"/>
        <rFont val="Montserrat"/>
      </rPr>
      <t>to</t>
    </r>
    <r>
      <rPr>
        <b/>
        <sz val="14"/>
        <color theme="0"/>
        <rFont val="Montserrat"/>
      </rPr>
      <t>. Trimestre 2020</t>
    </r>
  </si>
  <si>
    <t xml:space="preserve">Nota.-
Para la presentación de la Información Financiera, deberán utilizar los formatos anexos, establecidos por la Dirección General de Educación Superior Universitaria.
Estos formatos serán recibidos en la misma a más tardar el día 10 de los meses de abril, julio y octubre de 2020 y 10 de enero de 2021, para ser enviados a la Unidad de Administración y Finanzas de la SEP en los primeros 15 días naturales posteriores a la conclusión de cada trimestre de 2020.
</t>
  </si>
  <si>
    <t>Programas PEF/2020</t>
  </si>
  <si>
    <t>ORGANIZACIÓN</t>
  </si>
  <si>
    <t>Organización</t>
  </si>
  <si>
    <t>ESCUDO DE LA ORGANIZACIÓN</t>
  </si>
  <si>
    <t>DSU RECURSOS ENTREGADOS A LA ORGANIZACIÓN, DEL 01 DE ENERO AL 31 DE DICIEMBRE DEL 2020</t>
  </si>
  <si>
    <t>REGISTRO SEMIAUTOMÁTICO DE LOS RECURSOS FEDERALES AUTORIZADOS A LA ORGANIZACIÓN A MILES DE PESOS POR MES Y PROGRAMA DEL 2020.</t>
  </si>
  <si>
    <t>Acumulado</t>
  </si>
  <si>
    <t>Trimestral</t>
  </si>
  <si>
    <t>TOTAL DEL TRIMESTRE</t>
  </si>
  <si>
    <t>TESORERO GENERAL / DIRECTOR ADMÓN</t>
  </si>
  <si>
    <t>DIRECTOR DE PLANEACIÓN</t>
  </si>
  <si>
    <t>DIRECTOR</t>
  </si>
  <si>
    <t>Periodo de enero a marzo  2020</t>
  </si>
  <si>
    <t>Periodo de abril  a junio  2020</t>
  </si>
  <si>
    <t>Periodo de julio a septiembre 2020</t>
  </si>
  <si>
    <t>Periodo de octubre a diciembre 2020</t>
  </si>
  <si>
    <t>Cálculo de porcentajes</t>
  </si>
  <si>
    <t>Enero-Febrero</t>
  </si>
  <si>
    <t>Enero-Marzo</t>
  </si>
  <si>
    <t>MONTO TOTAL ANUAL  DEL SUBSIDIO ORDINARIO, MDP</t>
  </si>
  <si>
    <t>TRIMESTRE</t>
  </si>
  <si>
    <t>SUMA
TOTAL</t>
  </si>
  <si>
    <t>PRIMERO</t>
  </si>
  <si>
    <t>COMPROBACIÓN 
TRIMESTRAL</t>
  </si>
  <si>
    <t>FRACCIONES</t>
  </si>
  <si>
    <t>+</t>
  </si>
  <si>
    <t>-</t>
  </si>
  <si>
    <t>=</t>
  </si>
  <si>
    <t>CONVENIO DE APOYO FINANCIERO 2020</t>
  </si>
  <si>
    <t>SEGUNDO</t>
  </si>
  <si>
    <t>TERCERO</t>
  </si>
  <si>
    <t>CUARTO</t>
  </si>
  <si>
    <t>Enero-Abril</t>
  </si>
  <si>
    <t>Enero-Mayo</t>
  </si>
  <si>
    <t>Enero-Junio</t>
  </si>
  <si>
    <t>Enero-Julio</t>
  </si>
  <si>
    <t>Enero-Agosto</t>
  </si>
  <si>
    <t>Enero-Sept.</t>
  </si>
  <si>
    <t>Enero-Octubre</t>
  </si>
  <si>
    <t>Enero-Nov.</t>
  </si>
  <si>
    <t>Enero-Diciembre</t>
  </si>
  <si>
    <t>COMPROBACIÓN 
ANUAL</t>
  </si>
  <si>
    <t>DIFERENCIA</t>
  </si>
  <si>
    <t>+ Ingreso total (Hoja trabajo)</t>
  </si>
  <si>
    <t>- Gasto total de los trimestres</t>
  </si>
  <si>
    <r>
      <t>Enero- diciembre</t>
    </r>
    <r>
      <rPr>
        <b/>
        <sz val="16"/>
        <color theme="0"/>
        <rFont val="Montserrat"/>
      </rPr>
      <t xml:space="preserve"> 2020</t>
    </r>
  </si>
  <si>
    <t>NOMBRE Y PUESTO QUIEN DIÓ Vo Bo</t>
  </si>
  <si>
    <t>RECTOR</t>
  </si>
  <si>
    <t>NOTA:</t>
  </si>
  <si>
    <t>La información presentada en este formato, no exime la entrega del informe financiero trimestral</t>
  </si>
  <si>
    <t>Nota: 'AAA y BBB = Llenar si es beneficiaria de otro programa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</si>
</sst>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48" x14ac:knownFonts="1">
    <font>
      <sz val="10"/>
      <name val="Arial"/>
    </font>
    <font>
      <sz val="10"/>
      <name val="Arial"/>
      <family val="2"/>
    </font>
    <font>
      <sz val="10"/>
      <name val="Montserrat"/>
    </font>
    <font>
      <b/>
      <sz val="16"/>
      <name val="Montserrat"/>
    </font>
    <font>
      <b/>
      <sz val="10"/>
      <name val="Montserrat"/>
    </font>
    <font>
      <b/>
      <sz val="16"/>
      <color theme="0"/>
      <name val="Montserrat"/>
    </font>
    <font>
      <b/>
      <sz val="8"/>
      <name val="Montserrat"/>
    </font>
    <font>
      <b/>
      <sz val="10"/>
      <color rgb="FFFF0000"/>
      <name val="Montserrat"/>
    </font>
    <font>
      <b/>
      <sz val="8"/>
      <color rgb="FFFF0000"/>
      <name val="Montserrat"/>
    </font>
    <font>
      <sz val="8"/>
      <name val="Montserrat"/>
    </font>
    <font>
      <b/>
      <sz val="10"/>
      <color theme="0"/>
      <name val="Montserrat"/>
    </font>
    <font>
      <b/>
      <sz val="12"/>
      <color theme="0"/>
      <name val="Montserrat"/>
    </font>
    <font>
      <b/>
      <sz val="14"/>
      <color theme="0"/>
      <name val="Montserrat"/>
    </font>
    <font>
      <b/>
      <sz val="8"/>
      <color theme="0"/>
      <name val="Montserrat"/>
    </font>
    <font>
      <b/>
      <sz val="8.5"/>
      <name val="Montserrat"/>
    </font>
    <font>
      <b/>
      <sz val="9"/>
      <color theme="1"/>
      <name val="Montserrat"/>
    </font>
    <font>
      <b/>
      <sz val="9"/>
      <name val="Montserrat"/>
    </font>
    <font>
      <sz val="8"/>
      <color theme="1"/>
      <name val="Montserrat"/>
    </font>
    <font>
      <b/>
      <sz val="8"/>
      <color theme="1"/>
      <name val="Montserrat"/>
    </font>
    <font>
      <b/>
      <sz val="8"/>
      <color theme="3"/>
      <name val="Montserrat"/>
    </font>
    <font>
      <b/>
      <sz val="14"/>
      <name val="Montserrat"/>
    </font>
    <font>
      <b/>
      <sz val="5"/>
      <name val="Montserrat"/>
    </font>
    <font>
      <b/>
      <sz val="8"/>
      <color theme="3" tint="0.39997558519241921"/>
      <name val="Montserrat"/>
    </font>
    <font>
      <b/>
      <sz val="11"/>
      <color theme="0"/>
      <name val="Montserrat"/>
    </font>
    <font>
      <sz val="11"/>
      <color theme="0"/>
      <name val="Montserrat"/>
    </font>
    <font>
      <sz val="10"/>
      <color theme="0"/>
      <name val="Montserrat"/>
    </font>
    <font>
      <b/>
      <sz val="20"/>
      <name val="Montserrat"/>
    </font>
    <font>
      <b/>
      <sz val="20"/>
      <color indexed="9"/>
      <name val="Montserrat"/>
    </font>
    <font>
      <b/>
      <sz val="24"/>
      <name val="Montserrat"/>
    </font>
    <font>
      <b/>
      <sz val="12"/>
      <name val="Montserrat"/>
    </font>
    <font>
      <b/>
      <sz val="10"/>
      <color indexed="9"/>
      <name val="Montserrat"/>
    </font>
    <font>
      <b/>
      <sz val="10"/>
      <color theme="1"/>
      <name val="Montserrat"/>
    </font>
    <font>
      <b/>
      <sz val="10"/>
      <color indexed="8"/>
      <name val="Montserrat"/>
    </font>
    <font>
      <b/>
      <sz val="16"/>
      <color indexed="8"/>
      <name val="Montserrat"/>
    </font>
    <font>
      <b/>
      <sz val="12"/>
      <color theme="1"/>
      <name val="Montserrat"/>
    </font>
    <font>
      <b/>
      <sz val="8.5"/>
      <color theme="1"/>
      <name val="Montserrat"/>
    </font>
    <font>
      <b/>
      <sz val="8.5"/>
      <color indexed="9"/>
      <name val="Montserrat"/>
    </font>
    <font>
      <b/>
      <sz val="11"/>
      <color theme="3"/>
      <name val="Montserrat"/>
    </font>
    <font>
      <sz val="8"/>
      <color theme="3" tint="0.39997558519241921"/>
      <name val="Montserrat"/>
    </font>
    <font>
      <sz val="11"/>
      <color theme="1"/>
      <name val="Montserrat"/>
    </font>
    <font>
      <b/>
      <sz val="20"/>
      <color theme="0"/>
      <name val="Montserrat"/>
    </font>
    <font>
      <b/>
      <sz val="6"/>
      <color theme="1"/>
      <name val="Montserrat"/>
    </font>
    <font>
      <b/>
      <sz val="8"/>
      <color theme="4" tint="-0.499984740745262"/>
      <name val="Montserrat"/>
    </font>
    <font>
      <sz val="9"/>
      <name val="Montserrat"/>
    </font>
    <font>
      <sz val="9"/>
      <color theme="1"/>
      <name val="Montserrat"/>
    </font>
    <font>
      <sz val="9"/>
      <color rgb="FFFF0000"/>
      <name val="Montserrat"/>
    </font>
    <font>
      <sz val="7"/>
      <name val="Montserrat"/>
    </font>
    <font>
      <sz val="10"/>
      <color theme="1"/>
      <name val="Montserrat"/>
    </font>
  </fonts>
  <fills count="13">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D2449"/>
        <bgColor indexed="64"/>
      </patternFill>
    </fill>
    <fill>
      <patternFill patternType="solid">
        <fgColor rgb="FFD9D9D9"/>
        <bgColor indexed="64"/>
      </patternFill>
    </fill>
    <fill>
      <patternFill patternType="solid">
        <fgColor rgb="FFF2F2F2"/>
        <bgColor indexed="64"/>
      </patternFill>
    </fill>
    <fill>
      <patternFill patternType="solid">
        <fgColor rgb="FFF2F2FF"/>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9"/>
      </bottom>
      <diagonal/>
    </border>
    <border>
      <left/>
      <right/>
      <top/>
      <bottom style="double">
        <color indexed="64"/>
      </bottom>
      <diagonal/>
    </border>
    <border>
      <left/>
      <right/>
      <top/>
      <bottom style="hair">
        <color indexed="64"/>
      </bottom>
      <diagonal/>
    </border>
    <border>
      <left/>
      <right style="hair">
        <color indexed="64"/>
      </right>
      <top/>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594">
    <xf numFmtId="0" fontId="0" fillId="0" borderId="0" xfId="0"/>
    <xf numFmtId="0" fontId="2" fillId="0" borderId="0" xfId="0" applyFont="1"/>
    <xf numFmtId="0" fontId="2" fillId="0" borderId="59" xfId="0" applyFont="1" applyBorder="1"/>
    <xf numFmtId="0" fontId="2" fillId="0" borderId="60" xfId="0" applyFont="1" applyBorder="1"/>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0" fontId="2" fillId="0" borderId="16" xfId="0" applyFont="1" applyBorder="1"/>
    <xf numFmtId="0" fontId="2" fillId="0" borderId="65" xfId="0" applyFont="1" applyBorder="1"/>
    <xf numFmtId="0" fontId="2" fillId="0" borderId="1" xfId="0" applyFont="1" applyFill="1" applyBorder="1"/>
    <xf numFmtId="0" fontId="2" fillId="0" borderId="2" xfId="0" applyFont="1" applyFill="1" applyBorder="1"/>
    <xf numFmtId="0" fontId="4" fillId="0" borderId="0" xfId="0" applyFont="1" applyAlignment="1"/>
    <xf numFmtId="0" fontId="2" fillId="0" borderId="9" xfId="0" applyFont="1" applyFill="1" applyBorder="1"/>
    <xf numFmtId="0" fontId="2" fillId="0" borderId="0" xfId="0" applyFont="1" applyFill="1" applyBorder="1"/>
    <xf numFmtId="0" fontId="2" fillId="0" borderId="3" xfId="0" applyFont="1" applyFill="1" applyBorder="1"/>
    <xf numFmtId="0" fontId="2" fillId="0" borderId="9" xfId="0" applyFont="1" applyBorder="1"/>
    <xf numFmtId="0" fontId="2" fillId="0" borderId="0" xfId="0" applyFont="1" applyBorder="1"/>
    <xf numFmtId="0" fontId="2" fillId="0" borderId="3" xfId="0" applyFont="1" applyBorder="1"/>
    <xf numFmtId="4" fontId="2" fillId="0" borderId="0" xfId="0" applyNumberFormat="1" applyFont="1" applyBorder="1"/>
    <xf numFmtId="4" fontId="2" fillId="0" borderId="0" xfId="0" applyNumberFormat="1" applyFont="1" applyBorder="1" applyAlignment="1">
      <alignment horizontal="right"/>
    </xf>
    <xf numFmtId="10" fontId="7" fillId="0" borderId="3" xfId="0" applyNumberFormat="1" applyFont="1" applyBorder="1" applyAlignment="1">
      <alignment horizontal="center"/>
    </xf>
    <xf numFmtId="0" fontId="2" fillId="0" borderId="0" xfId="0" applyFont="1" applyBorder="1" applyAlignment="1">
      <alignment horizontal="left"/>
    </xf>
    <xf numFmtId="4" fontId="2" fillId="0" borderId="6" xfId="0" applyNumberFormat="1" applyFont="1" applyBorder="1"/>
    <xf numFmtId="0" fontId="4" fillId="0" borderId="9" xfId="0" applyFont="1" applyBorder="1" applyAlignment="1">
      <alignment horizontal="center"/>
    </xf>
    <xf numFmtId="4" fontId="2" fillId="0" borderId="0" xfId="0" applyNumberFormat="1" applyFont="1"/>
    <xf numFmtId="0" fontId="2" fillId="0" borderId="0" xfId="0" applyFont="1" applyBorder="1" applyAlignment="1"/>
    <xf numFmtId="4" fontId="2" fillId="0" borderId="6" xfId="0" applyNumberFormat="1" applyFont="1" applyBorder="1" applyAlignment="1"/>
    <xf numFmtId="10" fontId="8" fillId="0" borderId="0" xfId="0" applyNumberFormat="1" applyFont="1" applyBorder="1" applyAlignment="1">
      <alignment horizontal="center" vertical="center"/>
    </xf>
    <xf numFmtId="10" fontId="8" fillId="0" borderId="3" xfId="0" applyNumberFormat="1" applyFont="1" applyBorder="1" applyAlignment="1">
      <alignment horizontal="center"/>
    </xf>
    <xf numFmtId="0" fontId="2" fillId="0" borderId="10" xfId="0" applyFont="1" applyBorder="1"/>
    <xf numFmtId="0" fontId="2" fillId="0" borderId="4" xfId="0" applyFont="1" applyBorder="1"/>
    <xf numFmtId="0" fontId="2" fillId="0" borderId="5" xfId="0" applyFont="1" applyBorder="1"/>
    <xf numFmtId="0" fontId="2" fillId="0" borderId="1" xfId="0" applyFont="1" applyBorder="1"/>
    <xf numFmtId="4" fontId="2" fillId="0" borderId="0" xfId="0" applyNumberFormat="1" applyFont="1" applyBorder="1" applyAlignment="1">
      <alignment horizontal="right" vertical="center"/>
    </xf>
    <xf numFmtId="10" fontId="7" fillId="0" borderId="3" xfId="0" applyNumberFormat="1" applyFont="1" applyBorder="1" applyAlignment="1">
      <alignment horizontal="center" vertical="center"/>
    </xf>
    <xf numFmtId="0" fontId="7" fillId="0" borderId="9" xfId="0" applyFont="1" applyBorder="1"/>
    <xf numFmtId="0" fontId="9" fillId="0" borderId="3" xfId="0" applyFont="1" applyBorder="1"/>
    <xf numFmtId="0" fontId="2" fillId="0" borderId="0" xfId="0" applyFont="1" applyBorder="1" applyAlignment="1">
      <alignment horizontal="center"/>
    </xf>
    <xf numFmtId="10" fontId="8" fillId="0" borderId="3" xfId="0" applyNumberFormat="1" applyFont="1" applyBorder="1" applyAlignment="1">
      <alignment horizontal="center" vertical="center"/>
    </xf>
    <xf numFmtId="0" fontId="9" fillId="0" borderId="0" xfId="0" applyFont="1" applyBorder="1"/>
    <xf numFmtId="0" fontId="8" fillId="0" borderId="3" xfId="0" applyFont="1" applyBorder="1"/>
    <xf numFmtId="4" fontId="2" fillId="0" borderId="9" xfId="0" applyNumberFormat="1" applyFont="1" applyBorder="1"/>
    <xf numFmtId="0" fontId="2" fillId="0" borderId="8" xfId="0" applyFont="1" applyBorder="1"/>
    <xf numFmtId="0" fontId="4" fillId="0" borderId="9" xfId="0" applyFont="1" applyBorder="1" applyAlignment="1"/>
    <xf numFmtId="10" fontId="8" fillId="0" borderId="0" xfId="0" applyNumberFormat="1" applyFont="1" applyBorder="1" applyAlignment="1">
      <alignment horizontal="center"/>
    </xf>
    <xf numFmtId="0" fontId="2" fillId="4" borderId="0" xfId="0" applyFont="1" applyFill="1"/>
    <xf numFmtId="0" fontId="2" fillId="0" borderId="0" xfId="0" applyFont="1" applyAlignment="1"/>
    <xf numFmtId="0" fontId="16" fillId="0" borderId="15" xfId="0" applyFont="1" applyFill="1" applyBorder="1" applyAlignment="1">
      <alignment vertical="center" wrapText="1"/>
    </xf>
    <xf numFmtId="0" fontId="16" fillId="0" borderId="1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6" xfId="0" applyFont="1" applyFill="1" applyBorder="1" applyAlignment="1">
      <alignment vertical="center" wrapTex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6" fillId="0" borderId="35" xfId="0" applyFont="1" applyFill="1" applyBorder="1" applyAlignment="1">
      <alignment horizontal="center" vertical="center"/>
    </xf>
    <xf numFmtId="0" fontId="17" fillId="0" borderId="0" xfId="0" applyFont="1" applyFill="1" applyBorder="1"/>
    <xf numFmtId="0" fontId="17" fillId="0" borderId="3" xfId="0" applyFont="1" applyFill="1" applyBorder="1"/>
    <xf numFmtId="3" fontId="18" fillId="0" borderId="0" xfId="1" applyNumberFormat="1" applyFont="1" applyFill="1" applyBorder="1" applyAlignment="1">
      <alignment horizontal="center" vertical="center" wrapText="1"/>
    </xf>
    <xf numFmtId="4" fontId="9" fillId="0" borderId="0" xfId="0" applyNumberFormat="1" applyFont="1" applyFill="1" applyBorder="1" applyAlignment="1">
      <alignment vertical="center"/>
    </xf>
    <xf numFmtId="0" fontId="9" fillId="0" borderId="0" xfId="0" applyFont="1" applyFill="1" applyBorder="1" applyAlignment="1">
      <alignment vertical="center"/>
    </xf>
    <xf numFmtId="0" fontId="17" fillId="0" borderId="0" xfId="0" applyFont="1" applyFill="1" applyBorder="1" applyAlignment="1">
      <alignment vertical="center"/>
    </xf>
    <xf numFmtId="4" fontId="17" fillId="0" borderId="0" xfId="0" applyNumberFormat="1" applyFont="1" applyFill="1" applyBorder="1" applyAlignment="1">
      <alignment vertical="center"/>
    </xf>
    <xf numFmtId="4" fontId="17" fillId="0" borderId="3" xfId="0" applyNumberFormat="1" applyFont="1" applyFill="1" applyBorder="1" applyAlignment="1">
      <alignment vertical="center"/>
    </xf>
    <xf numFmtId="4" fontId="9" fillId="0" borderId="0" xfId="0" applyNumberFormat="1" applyFont="1" applyAlignment="1">
      <alignment horizontal="center"/>
    </xf>
    <xf numFmtId="4" fontId="9" fillId="0" borderId="0" xfId="0" applyNumberFormat="1" applyFont="1"/>
    <xf numFmtId="0" fontId="2" fillId="0" borderId="9" xfId="0" applyFont="1" applyFill="1" applyBorder="1" applyAlignment="1">
      <alignment vertical="center"/>
    </xf>
    <xf numFmtId="0" fontId="19" fillId="0" borderId="0" xfId="1" applyFont="1" applyFill="1" applyBorder="1" applyAlignment="1">
      <alignment vertical="center"/>
    </xf>
    <xf numFmtId="0" fontId="2" fillId="0" borderId="0" xfId="0" applyFont="1" applyFill="1" applyBorder="1" applyAlignment="1">
      <alignment vertical="center"/>
    </xf>
    <xf numFmtId="0" fontId="17" fillId="0" borderId="3" xfId="0" applyFont="1" applyFill="1" applyBorder="1" applyAlignment="1">
      <alignment vertical="center"/>
    </xf>
    <xf numFmtId="0" fontId="17" fillId="0" borderId="9" xfId="0" applyFont="1" applyFill="1" applyBorder="1" applyAlignment="1">
      <alignment horizontal="center" vertical="center"/>
    </xf>
    <xf numFmtId="3" fontId="18" fillId="0" borderId="0" xfId="1" applyNumberFormat="1" applyFont="1" applyFill="1" applyBorder="1" applyAlignment="1">
      <alignment horizontal="left" vertical="center"/>
    </xf>
    <xf numFmtId="0" fontId="9" fillId="0" borderId="0" xfId="0" applyFont="1"/>
    <xf numFmtId="0" fontId="2" fillId="0" borderId="10" xfId="0" applyFont="1" applyFill="1" applyBorder="1" applyAlignment="1">
      <alignment vertical="center"/>
    </xf>
    <xf numFmtId="0" fontId="2" fillId="0" borderId="4" xfId="0" applyFont="1" applyFill="1" applyBorder="1" applyAlignment="1">
      <alignment vertical="center"/>
    </xf>
    <xf numFmtId="0" fontId="17" fillId="0" borderId="4" xfId="0" applyFont="1" applyFill="1" applyBorder="1" applyAlignment="1">
      <alignment vertical="center"/>
    </xf>
    <xf numFmtId="0" fontId="17" fillId="0" borderId="5" xfId="0" applyFont="1" applyFill="1" applyBorder="1" applyAlignment="1">
      <alignment vertical="center"/>
    </xf>
    <xf numFmtId="0" fontId="2" fillId="0" borderId="0" xfId="0" applyFont="1" applyFill="1"/>
    <xf numFmtId="4" fontId="2" fillId="0" borderId="0" xfId="0" applyNumberFormat="1" applyFont="1" applyFill="1"/>
    <xf numFmtId="0" fontId="8" fillId="0" borderId="0" xfId="0" applyFont="1"/>
    <xf numFmtId="0" fontId="15" fillId="0" borderId="0" xfId="0" applyFont="1" applyFill="1" applyBorder="1" applyAlignment="1">
      <alignment horizontal="center" vertical="center" wrapText="1"/>
    </xf>
    <xf numFmtId="0" fontId="9" fillId="0" borderId="22" xfId="0" quotePrefix="1" applyFont="1" applyFill="1" applyBorder="1" applyAlignment="1">
      <alignment horizontal="center" vertical="center" wrapText="1"/>
    </xf>
    <xf numFmtId="0" fontId="9" fillId="0" borderId="29" xfId="0" applyFont="1" applyBorder="1"/>
    <xf numFmtId="0" fontId="2" fillId="0" borderId="0" xfId="0" applyFont="1" applyFill="1" applyBorder="1" applyAlignment="1"/>
    <xf numFmtId="0" fontId="27"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25" fillId="4" borderId="0" xfId="0" applyFont="1" applyFill="1"/>
    <xf numFmtId="0" fontId="31" fillId="3" borderId="7" xfId="0" quotePrefix="1" applyFont="1" applyFill="1" applyBorder="1" applyAlignment="1">
      <alignment horizontal="center" vertical="center" wrapText="1"/>
    </xf>
    <xf numFmtId="0" fontId="31" fillId="3" borderId="7" xfId="0" applyFont="1" applyFill="1" applyBorder="1" applyAlignment="1">
      <alignment horizontal="center" vertical="center" wrapText="1"/>
    </xf>
    <xf numFmtId="4" fontId="2" fillId="0" borderId="1" xfId="0" applyNumberFormat="1" applyFont="1" applyFill="1" applyBorder="1"/>
    <xf numFmtId="3" fontId="2" fillId="0" borderId="1" xfId="0" applyNumberFormat="1" applyFont="1" applyFill="1" applyBorder="1" applyAlignment="1">
      <alignment horizontal="center" vertical="center"/>
    </xf>
    <xf numFmtId="0" fontId="9" fillId="0" borderId="1" xfId="0" applyFont="1" applyFill="1" applyBorder="1" applyAlignment="1">
      <alignment horizontal="center"/>
    </xf>
    <xf numFmtId="4" fontId="2" fillId="0" borderId="2" xfId="0" applyNumberFormat="1" applyFont="1" applyFill="1" applyBorder="1"/>
    <xf numFmtId="4" fontId="2" fillId="0" borderId="0" xfId="0" applyNumberFormat="1" applyFont="1" applyFill="1" applyBorder="1"/>
    <xf numFmtId="3" fontId="2" fillId="0" borderId="0" xfId="0" applyNumberFormat="1" applyFont="1" applyFill="1" applyBorder="1" applyAlignment="1">
      <alignment horizontal="center" vertical="center"/>
    </xf>
    <xf numFmtId="0" fontId="9" fillId="0" borderId="0" xfId="0" applyFont="1" applyFill="1" applyBorder="1" applyAlignment="1">
      <alignment horizontal="center"/>
    </xf>
    <xf numFmtId="4" fontId="2" fillId="0" borderId="3" xfId="0" applyNumberFormat="1" applyFont="1" applyFill="1" applyBorder="1"/>
    <xf numFmtId="0" fontId="2" fillId="0" borderId="0" xfId="0" applyFont="1" applyFill="1" applyBorder="1" applyAlignment="1">
      <alignment horizontal="center"/>
    </xf>
    <xf numFmtId="0" fontId="2" fillId="0" borderId="21" xfId="0" applyFont="1" applyFill="1" applyBorder="1"/>
    <xf numFmtId="3" fontId="2" fillId="0" borderId="16" xfId="0" applyNumberFormat="1" applyFont="1" applyFill="1" applyBorder="1" applyAlignment="1">
      <alignment horizontal="center"/>
    </xf>
    <xf numFmtId="4" fontId="2" fillId="0" borderId="33" xfId="0" applyNumberFormat="1" applyFont="1" applyFill="1" applyBorder="1"/>
    <xf numFmtId="0" fontId="2" fillId="0" borderId="10" xfId="0" applyFont="1" applyFill="1" applyBorder="1"/>
    <xf numFmtId="0" fontId="2" fillId="0" borderId="4" xfId="0" applyFont="1" applyFill="1" applyBorder="1"/>
    <xf numFmtId="0" fontId="2" fillId="0" borderId="57" xfId="0" applyFont="1" applyFill="1" applyBorder="1"/>
    <xf numFmtId="0" fontId="2" fillId="0" borderId="0" xfId="0" quotePrefix="1" applyFont="1" applyFill="1" applyAlignment="1">
      <alignment horizontal="right"/>
    </xf>
    <xf numFmtId="4" fontId="2" fillId="0" borderId="34" xfId="0" applyNumberFormat="1" applyFont="1" applyFill="1" applyBorder="1"/>
    <xf numFmtId="0" fontId="2" fillId="0" borderId="0" xfId="0" applyFont="1" applyFill="1" applyAlignment="1">
      <alignment horizontal="right"/>
    </xf>
    <xf numFmtId="4" fontId="2" fillId="0" borderId="6" xfId="0" applyNumberFormat="1" applyFont="1" applyFill="1" applyBorder="1"/>
    <xf numFmtId="0" fontId="7" fillId="0" borderId="0" xfId="0" applyFont="1" applyFill="1" applyBorder="1" applyAlignment="1"/>
    <xf numFmtId="0" fontId="10" fillId="9" borderId="0" xfId="0" applyFont="1" applyFill="1" applyAlignment="1">
      <alignment horizontal="left" vertical="center"/>
    </xf>
    <xf numFmtId="0" fontId="10" fillId="9" borderId="0" xfId="0" applyFont="1" applyFill="1" applyAlignment="1">
      <alignment horizontal="left" vertical="center" wrapText="1"/>
    </xf>
    <xf numFmtId="0" fontId="25" fillId="9" borderId="0" xfId="0" applyFont="1" applyFill="1"/>
    <xf numFmtId="0" fontId="17" fillId="0" borderId="0" xfId="0" applyFont="1"/>
    <xf numFmtId="0" fontId="10" fillId="9" borderId="22" xfId="0" quotePrefix="1" applyFont="1" applyFill="1" applyBorder="1" applyAlignment="1">
      <alignment horizontal="left" vertical="center"/>
    </xf>
    <xf numFmtId="0" fontId="10" fillId="9" borderId="0" xfId="0" applyFont="1" applyFill="1" applyBorder="1" applyAlignment="1">
      <alignment horizontal="left" vertical="center" wrapText="1"/>
    </xf>
    <xf numFmtId="0" fontId="10" fillId="9" borderId="0" xfId="0" applyFont="1" applyFill="1" applyBorder="1" applyAlignment="1">
      <alignment horizontal="left" vertical="center"/>
    </xf>
    <xf numFmtId="0" fontId="25" fillId="9" borderId="0" xfId="0" applyFont="1" applyFill="1" applyBorder="1" applyAlignment="1"/>
    <xf numFmtId="0" fontId="25" fillId="9" borderId="0" xfId="0" applyFont="1" applyFill="1" applyBorder="1" applyAlignment="1">
      <alignment horizontal="left" vertical="center" wrapText="1"/>
    </xf>
    <xf numFmtId="0" fontId="25" fillId="9" borderId="0" xfId="0" applyFont="1" applyFill="1" applyAlignment="1"/>
    <xf numFmtId="0" fontId="10" fillId="9" borderId="0" xfId="0" applyFont="1" applyFill="1" applyAlignment="1">
      <alignment vertical="center"/>
    </xf>
    <xf numFmtId="0" fontId="25" fillId="9" borderId="0" xfId="0" applyFont="1" applyFill="1" applyAlignment="1">
      <alignment vertical="center"/>
    </xf>
    <xf numFmtId="0" fontId="2" fillId="5" borderId="1" xfId="0" applyFont="1" applyFill="1" applyBorder="1"/>
    <xf numFmtId="0" fontId="2" fillId="2" borderId="2" xfId="0" applyFont="1" applyFill="1" applyBorder="1"/>
    <xf numFmtId="0" fontId="36" fillId="2" borderId="13" xfId="0" applyFont="1" applyFill="1" applyBorder="1" applyAlignment="1">
      <alignment horizontal="center" vertical="center" wrapText="1"/>
    </xf>
    <xf numFmtId="0" fontId="2" fillId="2" borderId="30" xfId="0" applyFont="1" applyFill="1" applyBorder="1"/>
    <xf numFmtId="0" fontId="14" fillId="5" borderId="7" xfId="0" applyFont="1" applyFill="1" applyBorder="1" applyAlignment="1">
      <alignment horizontal="center" vertical="center"/>
    </xf>
    <xf numFmtId="0" fontId="14" fillId="5" borderId="31" xfId="0" applyFont="1" applyFill="1" applyBorder="1" applyAlignment="1">
      <alignment horizontal="center" vertical="center"/>
    </xf>
    <xf numFmtId="0" fontId="2" fillId="5" borderId="0" xfId="0" applyFont="1" applyFill="1" applyBorder="1"/>
    <xf numFmtId="0" fontId="35" fillId="5" borderId="7" xfId="0" applyFont="1" applyFill="1" applyBorder="1" applyAlignment="1">
      <alignment horizontal="center" vertical="center"/>
    </xf>
    <xf numFmtId="0" fontId="35" fillId="5" borderId="31" xfId="0" applyFont="1" applyFill="1" applyBorder="1" applyAlignment="1">
      <alignment horizontal="center" vertical="center"/>
    </xf>
    <xf numFmtId="0" fontId="36" fillId="2" borderId="12" xfId="0" applyFont="1" applyFill="1" applyBorder="1" applyAlignment="1">
      <alignment horizontal="center" vertical="center"/>
    </xf>
    <xf numFmtId="0" fontId="2" fillId="2" borderId="3" xfId="0" applyFont="1" applyFill="1" applyBorder="1"/>
    <xf numFmtId="0" fontId="2" fillId="5" borderId="11" xfId="0" applyFont="1" applyFill="1" applyBorder="1"/>
    <xf numFmtId="0" fontId="2" fillId="5" borderId="25" xfId="0" applyFont="1" applyFill="1" applyBorder="1"/>
    <xf numFmtId="0" fontId="2" fillId="5" borderId="24" xfId="0" applyFont="1" applyFill="1" applyBorder="1"/>
    <xf numFmtId="0" fontId="2" fillId="5" borderId="26" xfId="0" applyFont="1" applyFill="1" applyBorder="1"/>
    <xf numFmtId="0" fontId="2" fillId="5" borderId="12" xfId="0" applyFont="1" applyFill="1" applyBorder="1"/>
    <xf numFmtId="0" fontId="2" fillId="5" borderId="22" xfId="0" applyFont="1" applyFill="1" applyBorder="1"/>
    <xf numFmtId="0" fontId="2" fillId="5" borderId="27" xfId="0" applyFont="1" applyFill="1" applyBorder="1"/>
    <xf numFmtId="0" fontId="2" fillId="5" borderId="17" xfId="0" applyFont="1" applyFill="1" applyBorder="1"/>
    <xf numFmtId="0" fontId="4" fillId="5" borderId="12" xfId="0" applyFont="1" applyFill="1" applyBorder="1" applyAlignment="1">
      <alignment horizontal="center"/>
    </xf>
    <xf numFmtId="4" fontId="18" fillId="5" borderId="0" xfId="0" applyNumberFormat="1" applyFont="1" applyFill="1" applyBorder="1"/>
    <xf numFmtId="0" fontId="17" fillId="5" borderId="0" xfId="0" applyFont="1" applyFill="1" applyBorder="1"/>
    <xf numFmtId="4" fontId="18" fillId="5" borderId="22" xfId="0" applyNumberFormat="1" applyFont="1" applyFill="1" applyBorder="1"/>
    <xf numFmtId="4" fontId="18" fillId="5" borderId="27" xfId="0" applyNumberFormat="1" applyFont="1" applyFill="1" applyBorder="1"/>
    <xf numFmtId="4" fontId="18" fillId="5" borderId="18" xfId="0" applyNumberFormat="1" applyFont="1" applyFill="1" applyBorder="1"/>
    <xf numFmtId="0" fontId="37" fillId="5" borderId="12" xfId="0" applyFont="1" applyFill="1" applyBorder="1"/>
    <xf numFmtId="0" fontId="19" fillId="5" borderId="12" xfId="1" applyFont="1" applyFill="1" applyBorder="1"/>
    <xf numFmtId="0" fontId="19" fillId="5" borderId="14" xfId="0" applyFont="1" applyFill="1" applyBorder="1"/>
    <xf numFmtId="4" fontId="19" fillId="5" borderId="21" xfId="0" applyNumberFormat="1" applyFont="1" applyFill="1" applyBorder="1"/>
    <xf numFmtId="4" fontId="19" fillId="5" borderId="29" xfId="0" applyNumberFormat="1" applyFont="1" applyFill="1" applyBorder="1"/>
    <xf numFmtId="4" fontId="19" fillId="5" borderId="28" xfId="0" applyNumberFormat="1" applyFont="1" applyFill="1" applyBorder="1"/>
    <xf numFmtId="4" fontId="19" fillId="5" borderId="18" xfId="0" applyNumberFormat="1" applyFont="1" applyFill="1" applyBorder="1"/>
    <xf numFmtId="4" fontId="38" fillId="0" borderId="0" xfId="0" applyNumberFormat="1" applyFont="1"/>
    <xf numFmtId="4" fontId="19" fillId="0" borderId="0" xfId="0" applyNumberFormat="1" applyFont="1"/>
    <xf numFmtId="0" fontId="37" fillId="0" borderId="0" xfId="0" applyFont="1"/>
    <xf numFmtId="0" fontId="19" fillId="5" borderId="11" xfId="0" applyFont="1" applyFill="1" applyBorder="1"/>
    <xf numFmtId="0" fontId="19" fillId="5" borderId="25" xfId="0" applyFont="1" applyFill="1" applyBorder="1"/>
    <xf numFmtId="4" fontId="19" fillId="5" borderId="25" xfId="0" applyNumberFormat="1" applyFont="1" applyFill="1" applyBorder="1"/>
    <xf numFmtId="0" fontId="19" fillId="5" borderId="19" xfId="0" applyFont="1" applyFill="1" applyBorder="1"/>
    <xf numFmtId="4" fontId="19" fillId="5" borderId="24" xfId="0" applyNumberFormat="1" applyFont="1" applyFill="1" applyBorder="1"/>
    <xf numFmtId="0" fontId="19" fillId="5" borderId="20" xfId="0" applyFont="1" applyFill="1" applyBorder="1"/>
    <xf numFmtId="4" fontId="19" fillId="5" borderId="26" xfId="0" applyNumberFormat="1" applyFont="1" applyFill="1" applyBorder="1"/>
    <xf numFmtId="4" fontId="19" fillId="5" borderId="0" xfId="0" applyNumberFormat="1" applyFont="1" applyFill="1" applyBorder="1"/>
    <xf numFmtId="4" fontId="37" fillId="0" borderId="0" xfId="0" applyNumberFormat="1" applyFont="1"/>
    <xf numFmtId="0" fontId="39" fillId="5" borderId="12" xfId="0" quotePrefix="1" applyFont="1" applyFill="1" applyBorder="1" applyAlignment="1">
      <alignment horizontal="center" vertical="center"/>
    </xf>
    <xf numFmtId="3" fontId="18" fillId="5" borderId="12" xfId="1" applyNumberFormat="1" applyFont="1" applyFill="1" applyBorder="1" applyAlignment="1">
      <alignment horizontal="center" vertical="justify"/>
    </xf>
    <xf numFmtId="4" fontId="18" fillId="5" borderId="0" xfId="0" applyNumberFormat="1" applyFont="1" applyFill="1" applyBorder="1" applyAlignment="1">
      <alignment vertical="center"/>
    </xf>
    <xf numFmtId="0" fontId="38" fillId="0" borderId="0" xfId="0" applyFont="1"/>
    <xf numFmtId="4" fontId="22" fillId="5" borderId="21" xfId="0" applyNumberFormat="1" applyFont="1" applyFill="1" applyBorder="1"/>
    <xf numFmtId="0" fontId="18" fillId="5" borderId="12" xfId="1" applyFont="1" applyFill="1" applyBorder="1" applyAlignment="1">
      <alignment horizontal="center"/>
    </xf>
    <xf numFmtId="0" fontId="17" fillId="5" borderId="25" xfId="0" applyFont="1" applyFill="1" applyBorder="1"/>
    <xf numFmtId="0" fontId="17" fillId="5" borderId="24" xfId="0" applyFont="1" applyFill="1" applyBorder="1"/>
    <xf numFmtId="0" fontId="17" fillId="5" borderId="20" xfId="0" applyFont="1" applyFill="1" applyBorder="1"/>
    <xf numFmtId="0" fontId="17" fillId="5" borderId="26" xfId="0" applyFont="1" applyFill="1" applyBorder="1"/>
    <xf numFmtId="0" fontId="17" fillId="5" borderId="17" xfId="0" applyFont="1" applyFill="1" applyBorder="1"/>
    <xf numFmtId="0" fontId="39" fillId="5" borderId="12" xfId="0" applyFont="1" applyFill="1" applyBorder="1" applyAlignment="1">
      <alignment horizontal="center" vertical="center"/>
    </xf>
    <xf numFmtId="0" fontId="2" fillId="5" borderId="14" xfId="0" applyFont="1" applyFill="1" applyBorder="1"/>
    <xf numFmtId="4" fontId="22" fillId="5" borderId="29" xfId="0" applyNumberFormat="1" applyFont="1" applyFill="1" applyBorder="1"/>
    <xf numFmtId="4" fontId="22" fillId="5" borderId="28" xfId="0" applyNumberFormat="1" applyFont="1" applyFill="1" applyBorder="1"/>
    <xf numFmtId="0" fontId="2" fillId="5" borderId="9" xfId="0" applyFont="1" applyFill="1" applyBorder="1"/>
    <xf numFmtId="0" fontId="17" fillId="5" borderId="19" xfId="0" applyFont="1" applyFill="1" applyBorder="1"/>
    <xf numFmtId="0" fontId="17" fillId="5" borderId="0" xfId="0" applyFont="1" applyFill="1" applyBorder="1" applyAlignment="1">
      <alignment horizontal="right"/>
    </xf>
    <xf numFmtId="4" fontId="17" fillId="5" borderId="0" xfId="0" applyNumberFormat="1" applyFont="1" applyFill="1" applyBorder="1"/>
    <xf numFmtId="4" fontId="17" fillId="5" borderId="0" xfId="0" applyNumberFormat="1" applyFont="1" applyFill="1" applyBorder="1" applyAlignment="1">
      <alignment horizontal="right"/>
    </xf>
    <xf numFmtId="4" fontId="8" fillId="5" borderId="0" xfId="0" applyNumberFormat="1" applyFont="1" applyFill="1" applyBorder="1"/>
    <xf numFmtId="4" fontId="38" fillId="0" borderId="0" xfId="0" applyNumberFormat="1" applyFont="1" applyAlignment="1">
      <alignment horizontal="right" vertical="center"/>
    </xf>
    <xf numFmtId="0" fontId="17" fillId="5" borderId="4" xfId="0" applyFont="1" applyFill="1" applyBorder="1"/>
    <xf numFmtId="0" fontId="2" fillId="2" borderId="5" xfId="0" applyFont="1" applyFill="1" applyBorder="1"/>
    <xf numFmtId="0" fontId="2" fillId="5" borderId="0" xfId="0" applyFont="1" applyFill="1"/>
    <xf numFmtId="0" fontId="17" fillId="5" borderId="0" xfId="0" applyFont="1" applyFill="1" applyBorder="1" applyAlignment="1">
      <alignment horizontal="center"/>
    </xf>
    <xf numFmtId="0" fontId="9" fillId="5" borderId="0" xfId="0" applyFont="1" applyFill="1" applyAlignment="1">
      <alignment vertical="justify"/>
    </xf>
    <xf numFmtId="0" fontId="9" fillId="0" borderId="0" xfId="0" applyFont="1" applyAlignment="1">
      <alignment vertical="justify"/>
    </xf>
    <xf numFmtId="0" fontId="4" fillId="5" borderId="0" xfId="0" applyFont="1" applyFill="1" applyBorder="1" applyAlignment="1">
      <alignment horizontal="left"/>
    </xf>
    <xf numFmtId="0" fontId="2" fillId="5" borderId="0" xfId="0" quotePrefix="1" applyFont="1" applyFill="1" applyAlignment="1">
      <alignment horizontal="left"/>
    </xf>
    <xf numFmtId="0" fontId="2" fillId="0" borderId="0" xfId="1" applyFont="1" applyFill="1"/>
    <xf numFmtId="0" fontId="2" fillId="0" borderId="0" xfId="1" quotePrefix="1" applyFont="1" applyFill="1" applyAlignment="1">
      <alignment horizontal="left"/>
    </xf>
    <xf numFmtId="0" fontId="2" fillId="0" borderId="7" xfId="0" applyFont="1" applyFill="1" applyBorder="1" applyAlignment="1">
      <alignment horizontal="left" vertical="center"/>
    </xf>
    <xf numFmtId="0" fontId="2" fillId="0" borderId="7" xfId="0" quotePrefix="1" applyFont="1" applyFill="1" applyBorder="1" applyAlignment="1">
      <alignment horizontal="left" vertical="center" shrinkToFit="1"/>
    </xf>
    <xf numFmtId="0" fontId="2" fillId="0" borderId="0" xfId="0" quotePrefix="1" applyFont="1" applyFill="1" applyAlignment="1">
      <alignment horizontal="left"/>
    </xf>
    <xf numFmtId="0" fontId="2" fillId="0" borderId="7" xfId="0" applyFont="1" applyFill="1" applyBorder="1" applyAlignment="1">
      <alignment horizontal="left" vertical="center" shrinkToFit="1"/>
    </xf>
    <xf numFmtId="0" fontId="2" fillId="0" borderId="0" xfId="1" applyFont="1" applyFill="1" applyAlignment="1">
      <alignment horizontal="right"/>
    </xf>
    <xf numFmtId="0" fontId="2" fillId="0" borderId="0" xfId="0" quotePrefix="1" applyFont="1" applyFill="1" applyAlignment="1"/>
    <xf numFmtId="0" fontId="26" fillId="0" borderId="0" xfId="0" applyFont="1" applyAlignment="1">
      <alignment horizontal="center"/>
    </xf>
    <xf numFmtId="3" fontId="41" fillId="0" borderId="7" xfId="1" applyNumberFormat="1" applyFont="1" applyBorder="1" applyAlignment="1">
      <alignment horizontal="center" vertical="justify"/>
    </xf>
    <xf numFmtId="3" fontId="41" fillId="0" borderId="7" xfId="1" applyNumberFormat="1" applyFont="1" applyBorder="1" applyAlignment="1">
      <alignment horizontal="center" vertical="center"/>
    </xf>
    <xf numFmtId="0" fontId="17" fillId="0" borderId="11" xfId="1" applyFont="1" applyBorder="1" applyAlignment="1">
      <alignment horizontal="right"/>
    </xf>
    <xf numFmtId="4" fontId="17" fillId="0" borderId="27" xfId="1" applyNumberFormat="1" applyFont="1" applyBorder="1"/>
    <xf numFmtId="4" fontId="17" fillId="0" borderId="0" xfId="1" applyNumberFormat="1" applyFont="1" applyBorder="1"/>
    <xf numFmtId="4" fontId="17" fillId="0" borderId="12" xfId="1" applyNumberFormat="1" applyFont="1" applyBorder="1"/>
    <xf numFmtId="0" fontId="17" fillId="0" borderId="11" xfId="1" applyFont="1" applyBorder="1" applyAlignment="1">
      <alignment horizontal="left"/>
    </xf>
    <xf numFmtId="0" fontId="17" fillId="0" borderId="12" xfId="1" applyFont="1" applyBorder="1" applyAlignment="1">
      <alignment horizontal="right"/>
    </xf>
    <xf numFmtId="0" fontId="17" fillId="0" borderId="12" xfId="1" applyFont="1" applyBorder="1" applyAlignment="1">
      <alignment horizontal="left"/>
    </xf>
    <xf numFmtId="4" fontId="9" fillId="0" borderId="27" xfId="1" applyNumberFormat="1" applyFont="1" applyBorder="1"/>
    <xf numFmtId="4" fontId="9" fillId="0" borderId="0" xfId="1" applyNumberFormat="1" applyFont="1" applyBorder="1"/>
    <xf numFmtId="4" fontId="9" fillId="0" borderId="12" xfId="1" applyNumberFormat="1" applyFont="1" applyBorder="1"/>
    <xf numFmtId="0" fontId="2" fillId="0" borderId="14" xfId="1" applyFont="1" applyBorder="1"/>
    <xf numFmtId="4" fontId="9" fillId="0" borderId="14" xfId="1" applyNumberFormat="1" applyFont="1" applyBorder="1"/>
    <xf numFmtId="4" fontId="9" fillId="0" borderId="21" xfId="1" applyNumberFormat="1" applyFont="1" applyBorder="1"/>
    <xf numFmtId="0" fontId="2" fillId="0" borderId="14" xfId="1" applyFont="1" applyBorder="1" applyAlignment="1">
      <alignment horizontal="left"/>
    </xf>
    <xf numFmtId="0" fontId="2" fillId="0" borderId="0" xfId="1" applyFont="1" applyBorder="1"/>
    <xf numFmtId="4" fontId="9" fillId="0" borderId="0" xfId="1" applyNumberFormat="1" applyFont="1" applyBorder="1" applyAlignment="1">
      <alignment horizontal="right"/>
    </xf>
    <xf numFmtId="0" fontId="17" fillId="0" borderId="0" xfId="1" applyFont="1" applyBorder="1" applyAlignment="1">
      <alignment horizontal="center" vertical="center"/>
    </xf>
    <xf numFmtId="3" fontId="17" fillId="0" borderId="0" xfId="1" applyNumberFormat="1" applyFont="1" applyBorder="1"/>
    <xf numFmtId="0" fontId="9" fillId="0" borderId="0" xfId="1" applyFont="1" applyBorder="1"/>
    <xf numFmtId="4" fontId="17" fillId="0" borderId="0" xfId="1" quotePrefix="1" applyNumberFormat="1" applyFont="1" applyBorder="1" applyAlignment="1"/>
    <xf numFmtId="4" fontId="17" fillId="0" borderId="0" xfId="1" quotePrefix="1" applyNumberFormat="1" applyFont="1" applyBorder="1" applyAlignment="1">
      <alignment horizontal="right"/>
    </xf>
    <xf numFmtId="4" fontId="17" fillId="0" borderId="6" xfId="1" applyNumberFormat="1" applyFont="1" applyBorder="1" applyAlignment="1">
      <alignment horizontal="right" vertical="center"/>
    </xf>
    <xf numFmtId="4" fontId="17" fillId="0" borderId="0" xfId="1" applyNumberFormat="1" applyFont="1" applyBorder="1" applyAlignment="1"/>
    <xf numFmtId="0" fontId="9" fillId="0" borderId="0" xfId="1" applyFont="1" applyBorder="1" applyAlignment="1">
      <alignment horizontal="right" vertical="center"/>
    </xf>
    <xf numFmtId="4" fontId="17" fillId="0" borderId="0" xfId="1" applyNumberFormat="1" applyFont="1" applyBorder="1" applyAlignment="1">
      <alignment horizontal="center"/>
    </xf>
    <xf numFmtId="4" fontId="17" fillId="0" borderId="0" xfId="1" applyNumberFormat="1" applyFont="1" applyBorder="1" applyAlignment="1">
      <alignment horizontal="right" vertical="center"/>
    </xf>
    <xf numFmtId="0" fontId="2" fillId="0" borderId="0" xfId="0" applyFont="1" applyAlignment="1">
      <alignment horizontal="center"/>
    </xf>
    <xf numFmtId="0" fontId="6" fillId="0" borderId="7" xfId="0" quotePrefix="1"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horizontal="center" vertical="center"/>
    </xf>
    <xf numFmtId="4" fontId="18" fillId="2" borderId="7" xfId="0" applyNumberFormat="1" applyFont="1" applyFill="1" applyBorder="1" applyAlignment="1">
      <alignment horizontal="right" vertical="center"/>
    </xf>
    <xf numFmtId="4" fontId="22" fillId="0" borderId="7" xfId="0" applyNumberFormat="1" applyFont="1" applyBorder="1" applyAlignment="1">
      <alignment horizontal="right" vertical="center"/>
    </xf>
    <xf numFmtId="4" fontId="9" fillId="0" borderId="0" xfId="0" applyNumberFormat="1" applyFont="1" applyAlignment="1">
      <alignment horizontal="right" vertical="center"/>
    </xf>
    <xf numFmtId="4" fontId="17" fillId="2" borderId="7" xfId="0" applyNumberFormat="1" applyFont="1" applyFill="1" applyBorder="1" applyAlignment="1">
      <alignment horizontal="right" vertical="center"/>
    </xf>
    <xf numFmtId="0" fontId="9" fillId="0" borderId="14" xfId="0" applyFont="1" applyBorder="1"/>
    <xf numFmtId="0" fontId="9" fillId="0" borderId="21" xfId="0" applyFont="1" applyBorder="1"/>
    <xf numFmtId="4" fontId="38" fillId="0" borderId="6" xfId="0" applyNumberFormat="1" applyFont="1" applyBorder="1"/>
    <xf numFmtId="0" fontId="6" fillId="0" borderId="0" xfId="0" applyFont="1" applyAlignment="1">
      <alignment horizontal="center"/>
    </xf>
    <xf numFmtId="4" fontId="38" fillId="0" borderId="0" xfId="0" applyNumberFormat="1" applyFont="1" applyBorder="1"/>
    <xf numFmtId="0" fontId="9" fillId="0" borderId="7" xfId="0" applyFont="1" applyBorder="1"/>
    <xf numFmtId="0" fontId="2" fillId="0" borderId="7" xfId="0" applyFont="1" applyBorder="1" applyAlignment="1">
      <alignment horizontal="left"/>
    </xf>
    <xf numFmtId="0" fontId="17" fillId="0" borderId="0" xfId="0" applyFont="1" applyBorder="1"/>
    <xf numFmtId="0" fontId="23" fillId="9" borderId="0" xfId="0" applyFont="1" applyFill="1" applyAlignment="1">
      <alignment horizontal="left" vertical="center"/>
    </xf>
    <xf numFmtId="0" fontId="23" fillId="9" borderId="0" xfId="0" applyFont="1" applyFill="1" applyAlignment="1">
      <alignment vertical="center"/>
    </xf>
    <xf numFmtId="0" fontId="24" fillId="9" borderId="0" xfId="0" applyFont="1" applyFill="1" applyAlignment="1">
      <alignment horizontal="left" vertical="center"/>
    </xf>
    <xf numFmtId="0" fontId="23" fillId="9" borderId="22" xfId="0" quotePrefix="1" applyFont="1" applyFill="1" applyBorder="1" applyAlignment="1">
      <alignment horizontal="left" vertical="center"/>
    </xf>
    <xf numFmtId="0" fontId="24" fillId="9" borderId="0" xfId="0" applyFont="1" applyFill="1" applyAlignment="1">
      <alignment vertical="center"/>
    </xf>
    <xf numFmtId="0" fontId="23" fillId="9" borderId="0" xfId="0" quotePrefix="1" applyFont="1" applyFill="1" applyAlignment="1">
      <alignment horizontal="left" vertical="center"/>
    </xf>
    <xf numFmtId="0" fontId="10" fillId="9" borderId="8" xfId="0" applyFont="1" applyFill="1" applyBorder="1" applyAlignment="1">
      <alignment horizontal="left"/>
    </xf>
    <xf numFmtId="0" fontId="10" fillId="9" borderId="1" xfId="0" applyFont="1" applyFill="1" applyBorder="1" applyAlignment="1">
      <alignment horizontal="left"/>
    </xf>
    <xf numFmtId="0" fontId="10" fillId="9" borderId="2" xfId="0" applyFont="1" applyFill="1" applyBorder="1" applyAlignment="1">
      <alignment horizontal="left"/>
    </xf>
    <xf numFmtId="0" fontId="10" fillId="9" borderId="9" xfId="0" quotePrefix="1" applyFont="1" applyFill="1" applyBorder="1" applyAlignment="1">
      <alignment horizontal="left"/>
    </xf>
    <xf numFmtId="0" fontId="10" fillId="9" borderId="0" xfId="0" applyFont="1" applyFill="1" applyBorder="1" applyAlignment="1">
      <alignment horizontal="left"/>
    </xf>
    <xf numFmtId="0" fontId="10" fillId="9" borderId="3" xfId="0" applyFont="1" applyFill="1" applyBorder="1" applyAlignment="1">
      <alignment horizontal="left"/>
    </xf>
    <xf numFmtId="0" fontId="10" fillId="9" borderId="9" xfId="0" applyFont="1" applyFill="1" applyBorder="1" applyAlignment="1">
      <alignment horizontal="left"/>
    </xf>
    <xf numFmtId="0" fontId="12" fillId="9" borderId="34" xfId="0" applyFont="1" applyFill="1" applyBorder="1" applyAlignment="1"/>
    <xf numFmtId="0" fontId="2" fillId="10" borderId="1" xfId="0" applyFont="1" applyFill="1" applyBorder="1"/>
    <xf numFmtId="0" fontId="2" fillId="10" borderId="0" xfId="0" applyFont="1" applyFill="1" applyBorder="1"/>
    <xf numFmtId="0" fontId="18" fillId="10" borderId="0" xfId="0" applyFont="1" applyFill="1" applyBorder="1"/>
    <xf numFmtId="0" fontId="19" fillId="10" borderId="0" xfId="0" applyFont="1" applyFill="1" applyBorder="1"/>
    <xf numFmtId="0" fontId="17" fillId="10" borderId="0" xfId="0" applyFont="1" applyFill="1" applyBorder="1"/>
    <xf numFmtId="0" fontId="17" fillId="10" borderId="0" xfId="0" applyFont="1" applyFill="1" applyBorder="1" applyAlignment="1">
      <alignment horizontal="right"/>
    </xf>
    <xf numFmtId="4" fontId="17" fillId="10" borderId="0" xfId="0" applyNumberFormat="1" applyFont="1" applyFill="1" applyBorder="1" applyAlignment="1">
      <alignment horizontal="right"/>
    </xf>
    <xf numFmtId="0" fontId="17" fillId="10" borderId="4" xfId="0" applyFont="1" applyFill="1" applyBorder="1"/>
    <xf numFmtId="0" fontId="36" fillId="11" borderId="13" xfId="0" applyFont="1" applyFill="1" applyBorder="1" applyAlignment="1">
      <alignment horizontal="center" vertical="center" wrapText="1"/>
    </xf>
    <xf numFmtId="0" fontId="36" fillId="11" borderId="12" xfId="0" applyFont="1" applyFill="1" applyBorder="1" applyAlignment="1">
      <alignment horizontal="center" vertical="center"/>
    </xf>
    <xf numFmtId="0" fontId="2" fillId="11" borderId="13" xfId="0" applyFont="1" applyFill="1" applyBorder="1"/>
    <xf numFmtId="0" fontId="2" fillId="11" borderId="12" xfId="0" applyFont="1" applyFill="1" applyBorder="1"/>
    <xf numFmtId="4" fontId="18" fillId="11" borderId="12" xfId="0" applyNumberFormat="1" applyFont="1" applyFill="1" applyBorder="1"/>
    <xf numFmtId="4" fontId="19" fillId="11" borderId="12" xfId="0" applyNumberFormat="1" applyFont="1" applyFill="1" applyBorder="1"/>
    <xf numFmtId="0" fontId="17" fillId="11" borderId="12" xfId="0" applyFont="1" applyFill="1" applyBorder="1"/>
    <xf numFmtId="0" fontId="17" fillId="11" borderId="0" xfId="0" applyFont="1" applyFill="1" applyBorder="1"/>
    <xf numFmtId="4" fontId="17" fillId="11" borderId="0" xfId="0" applyNumberFormat="1" applyFont="1" applyFill="1" applyBorder="1" applyAlignment="1">
      <alignment horizontal="right"/>
    </xf>
    <xf numFmtId="0" fontId="17" fillId="11" borderId="0" xfId="0" applyFont="1" applyFill="1" applyBorder="1" applyAlignment="1">
      <alignment horizontal="right"/>
    </xf>
    <xf numFmtId="4" fontId="17" fillId="11" borderId="0" xfId="0" applyNumberFormat="1" applyFont="1" applyFill="1" applyBorder="1" applyAlignment="1">
      <alignment horizontal="right" vertical="center"/>
    </xf>
    <xf numFmtId="4" fontId="8" fillId="11" borderId="0" xfId="0" applyNumberFormat="1" applyFont="1" applyFill="1" applyBorder="1" applyAlignment="1">
      <alignment horizontal="right"/>
    </xf>
    <xf numFmtId="0" fontId="17" fillId="11" borderId="4" xfId="0" applyFont="1" applyFill="1" applyBorder="1"/>
    <xf numFmtId="0" fontId="10" fillId="0" borderId="0" xfId="0" applyFont="1" applyFill="1" applyBorder="1" applyAlignment="1">
      <alignment horizontal="left"/>
    </xf>
    <xf numFmtId="0" fontId="12" fillId="0" borderId="0" xfId="0" applyFont="1" applyFill="1" applyBorder="1" applyAlignment="1">
      <alignment horizontal="center"/>
    </xf>
    <xf numFmtId="4" fontId="9" fillId="0" borderId="0" xfId="0" applyNumberFormat="1" applyFont="1" applyFill="1"/>
    <xf numFmtId="0" fontId="2" fillId="0" borderId="52" xfId="0" applyFont="1" applyFill="1" applyBorder="1"/>
    <xf numFmtId="0" fontId="9" fillId="0" borderId="9" xfId="0" quotePrefix="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0" borderId="34" xfId="0" applyFont="1" applyBorder="1" applyAlignment="1">
      <alignment horizontal="left"/>
    </xf>
    <xf numFmtId="0" fontId="6" fillId="0" borderId="36" xfId="0" applyFont="1" applyBorder="1" applyAlignment="1">
      <alignment horizontal="left"/>
    </xf>
    <xf numFmtId="4" fontId="6" fillId="0" borderId="7" xfId="0" applyNumberFormat="1" applyFont="1" applyBorder="1" applyAlignment="1">
      <alignment horizontal="center" vertical="center"/>
    </xf>
    <xf numFmtId="4" fontId="22" fillId="0" borderId="7" xfId="0" applyNumberFormat="1" applyFont="1" applyBorder="1" applyAlignment="1">
      <alignment horizontal="center" vertical="center"/>
    </xf>
    <xf numFmtId="0" fontId="9" fillId="0" borderId="11" xfId="0" applyFont="1" applyBorder="1" applyAlignment="1">
      <alignment horizontal="center" vertical="center"/>
    </xf>
    <xf numFmtId="0" fontId="42" fillId="0" borderId="28" xfId="0" applyFont="1" applyBorder="1" applyAlignment="1">
      <alignment horizontal="right"/>
    </xf>
    <xf numFmtId="0" fontId="9" fillId="0" borderId="12" xfId="0" applyFont="1" applyBorder="1" applyAlignment="1">
      <alignment horizontal="center" vertical="center"/>
    </xf>
    <xf numFmtId="0" fontId="9" fillId="0" borderId="21" xfId="0" applyFont="1" applyFill="1" applyBorder="1"/>
    <xf numFmtId="0" fontId="42" fillId="0" borderId="28" xfId="0" applyFont="1" applyFill="1" applyBorder="1" applyAlignment="1">
      <alignment horizontal="right"/>
    </xf>
    <xf numFmtId="0" fontId="6" fillId="0" borderId="0" xfId="0" applyFont="1"/>
    <xf numFmtId="0" fontId="2" fillId="0" borderId="7" xfId="0" applyFont="1" applyBorder="1" applyAlignment="1" applyProtection="1">
      <alignment horizontal="center"/>
      <protection locked="0" hidden="1"/>
    </xf>
    <xf numFmtId="0" fontId="6" fillId="0" borderId="31" xfId="0" applyFont="1" applyBorder="1" applyAlignment="1" applyProtection="1">
      <alignment horizontal="left"/>
      <protection locked="0" hidden="1"/>
    </xf>
    <xf numFmtId="4" fontId="22" fillId="0" borderId="7" xfId="0" applyNumberFormat="1" applyFont="1" applyBorder="1" applyAlignment="1" applyProtection="1">
      <alignment horizontal="right"/>
      <protection locked="0" hidden="1"/>
    </xf>
    <xf numFmtId="4" fontId="22" fillId="0" borderId="7" xfId="0" applyNumberFormat="1" applyFont="1" applyBorder="1" applyAlignment="1" applyProtection="1">
      <alignment horizontal="right" vertical="center"/>
      <protection locked="0" hidden="1"/>
    </xf>
    <xf numFmtId="4" fontId="6" fillId="2" borderId="7" xfId="0" applyNumberFormat="1" applyFont="1" applyFill="1" applyBorder="1" applyAlignment="1">
      <alignment horizontal="right"/>
    </xf>
    <xf numFmtId="4" fontId="6" fillId="0" borderId="0" xfId="0" applyNumberFormat="1" applyFont="1" applyAlignment="1">
      <alignment horizontal="right" vertical="center"/>
    </xf>
    <xf numFmtId="4" fontId="18" fillId="2" borderId="7" xfId="0" applyNumberFormat="1" applyFont="1" applyFill="1" applyBorder="1" applyAlignment="1">
      <alignment horizontal="right"/>
    </xf>
    <xf numFmtId="4" fontId="6" fillId="0" borderId="7" xfId="0" applyNumberFormat="1" applyFont="1" applyBorder="1" applyAlignment="1">
      <alignment horizontal="right" vertical="center"/>
    </xf>
    <xf numFmtId="4" fontId="9" fillId="2" borderId="7" xfId="0" applyNumberFormat="1" applyFont="1" applyFill="1" applyBorder="1" applyAlignment="1">
      <alignment horizontal="right"/>
    </xf>
    <xf numFmtId="4" fontId="17" fillId="2" borderId="7" xfId="0" applyNumberFormat="1" applyFont="1" applyFill="1" applyBorder="1" applyAlignment="1">
      <alignment horizontal="right"/>
    </xf>
    <xf numFmtId="0" fontId="43" fillId="5" borderId="0" xfId="0" applyFont="1" applyFill="1"/>
    <xf numFmtId="0" fontId="44" fillId="5" borderId="0" xfId="0" applyFont="1" applyFill="1"/>
    <xf numFmtId="0" fontId="43" fillId="0" borderId="0" xfId="0" applyFont="1"/>
    <xf numFmtId="0" fontId="10" fillId="7" borderId="7" xfId="0" applyFont="1" applyFill="1" applyBorder="1" applyAlignment="1">
      <alignment horizontal="center" vertical="center"/>
    </xf>
    <xf numFmtId="9" fontId="9" fillId="0" borderId="0" xfId="2" applyFont="1" applyAlignment="1">
      <alignment horizontal="center"/>
    </xf>
    <xf numFmtId="0" fontId="2" fillId="0" borderId="31" xfId="0" applyFont="1" applyBorder="1" applyAlignment="1">
      <alignment horizontal="center"/>
    </xf>
    <xf numFmtId="0" fontId="2" fillId="0" borderId="22" xfId="0" applyFont="1" applyBorder="1" applyAlignment="1">
      <alignment horizontal="center"/>
    </xf>
    <xf numFmtId="0" fontId="4" fillId="0" borderId="7" xfId="0" applyFont="1" applyBorder="1" applyAlignment="1">
      <alignment horizontal="center"/>
    </xf>
    <xf numFmtId="4" fontId="4" fillId="0" borderId="11" xfId="0" applyNumberFormat="1" applyFont="1" applyBorder="1"/>
    <xf numFmtId="4" fontId="2" fillId="0" borderId="12" xfId="0" applyNumberFormat="1" applyFont="1" applyBorder="1"/>
    <xf numFmtId="4" fontId="4" fillId="0" borderId="12" xfId="0" applyNumberFormat="1" applyFont="1" applyBorder="1"/>
    <xf numFmtId="4" fontId="4" fillId="0" borderId="14" xfId="0" applyNumberFormat="1" applyFont="1" applyBorder="1"/>
    <xf numFmtId="4" fontId="2" fillId="0" borderId="14" xfId="0" applyNumberFormat="1" applyFont="1" applyBorder="1"/>
    <xf numFmtId="4" fontId="4" fillId="0" borderId="0" xfId="0" applyNumberFormat="1" applyFont="1"/>
    <xf numFmtId="4" fontId="4" fillId="0" borderId="6" xfId="0" applyNumberFormat="1" applyFont="1" applyBorder="1" applyAlignment="1">
      <alignment horizontal="right"/>
    </xf>
    <xf numFmtId="4" fontId="2" fillId="0" borderId="6" xfId="0" applyNumberFormat="1" applyFont="1" applyBorder="1" applyAlignment="1">
      <alignment horizontal="right"/>
    </xf>
    <xf numFmtId="10" fontId="2" fillId="0" borderId="0" xfId="0" applyNumberFormat="1" applyFont="1" applyAlignment="1">
      <alignment horizontal="center"/>
    </xf>
    <xf numFmtId="0" fontId="18" fillId="2" borderId="0" xfId="0" applyFont="1" applyFill="1" applyAlignment="1">
      <alignment horizontal="center"/>
    </xf>
    <xf numFmtId="0" fontId="2" fillId="2" borderId="24" xfId="0" applyFont="1" applyFill="1" applyBorder="1"/>
    <xf numFmtId="0" fontId="2" fillId="2" borderId="26" xfId="0" applyFont="1" applyFill="1" applyBorder="1"/>
    <xf numFmtId="0" fontId="2" fillId="2" borderId="22" xfId="0" applyFont="1" applyFill="1" applyBorder="1"/>
    <xf numFmtId="0" fontId="2" fillId="2" borderId="27" xfId="0" applyFont="1" applyFill="1" applyBorder="1"/>
    <xf numFmtId="0" fontId="43" fillId="4" borderId="0" xfId="0" applyFont="1" applyFill="1"/>
    <xf numFmtId="0" fontId="4" fillId="2" borderId="0" xfId="0" applyFont="1" applyFill="1" applyAlignment="1">
      <alignment horizontal="center"/>
    </xf>
    <xf numFmtId="0" fontId="2" fillId="2" borderId="22" xfId="0" applyFont="1" applyFill="1" applyBorder="1" applyAlignment="1">
      <alignment horizontal="center"/>
    </xf>
    <xf numFmtId="4" fontId="2" fillId="2" borderId="27" xfId="0" applyNumberFormat="1" applyFont="1" applyFill="1" applyBorder="1"/>
    <xf numFmtId="49" fontId="4" fillId="2" borderId="0" xfId="0" applyNumberFormat="1" applyFont="1" applyFill="1" applyAlignment="1">
      <alignment horizontal="center"/>
    </xf>
    <xf numFmtId="4" fontId="2" fillId="2" borderId="66" xfId="0" applyNumberFormat="1" applyFont="1" applyFill="1" applyBorder="1"/>
    <xf numFmtId="0" fontId="2" fillId="2" borderId="0" xfId="0" applyFont="1" applyFill="1"/>
    <xf numFmtId="0" fontId="2" fillId="2" borderId="29" xfId="0" applyFont="1" applyFill="1" applyBorder="1"/>
    <xf numFmtId="0" fontId="2" fillId="2" borderId="28" xfId="0" applyFont="1" applyFill="1" applyBorder="1"/>
    <xf numFmtId="0" fontId="43" fillId="0" borderId="0" xfId="0" applyFont="1" applyFill="1"/>
    <xf numFmtId="4" fontId="44" fillId="0" borderId="16" xfId="0" applyNumberFormat="1" applyFont="1" applyFill="1" applyBorder="1"/>
    <xf numFmtId="4" fontId="44" fillId="0" borderId="0" xfId="0" applyNumberFormat="1" applyFont="1" applyFill="1" applyBorder="1"/>
    <xf numFmtId="0" fontId="44" fillId="0" borderId="0" xfId="0" applyFont="1" applyFill="1"/>
    <xf numFmtId="4" fontId="43" fillId="0" borderId="0" xfId="0" applyNumberFormat="1" applyFont="1" applyFill="1"/>
    <xf numFmtId="0" fontId="45" fillId="0" borderId="0" xfId="0" applyFont="1" applyFill="1"/>
    <xf numFmtId="4" fontId="45" fillId="0" borderId="0" xfId="0" applyNumberFormat="1" applyFont="1" applyFill="1"/>
    <xf numFmtId="0" fontId="2" fillId="0" borderId="7" xfId="0" applyFont="1" applyBorder="1" applyAlignment="1">
      <alignment horizontal="center"/>
    </xf>
    <xf numFmtId="0" fontId="10" fillId="9" borderId="0" xfId="0" quotePrefix="1" applyFont="1" applyFill="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center" vertical="center"/>
    </xf>
    <xf numFmtId="0" fontId="4" fillId="0" borderId="4" xfId="0" applyFont="1" applyBorder="1" applyAlignment="1">
      <alignment horizontal="center"/>
    </xf>
    <xf numFmtId="0" fontId="17" fillId="0" borderId="4" xfId="0" applyFont="1" applyBorder="1"/>
    <xf numFmtId="0" fontId="9" fillId="0" borderId="0" xfId="0" applyFont="1" applyBorder="1" applyAlignment="1">
      <alignment horizontal="center" vertical="center"/>
    </xf>
    <xf numFmtId="4" fontId="46" fillId="0" borderId="7" xfId="0" applyNumberFormat="1" applyFont="1" applyBorder="1" applyAlignment="1">
      <alignment horizontal="center" vertical="justify"/>
    </xf>
    <xf numFmtId="0" fontId="9" fillId="0" borderId="7" xfId="0" applyFont="1" applyBorder="1" applyAlignment="1">
      <alignment horizontal="center" vertical="center"/>
    </xf>
    <xf numFmtId="0" fontId="43" fillId="0" borderId="0" xfId="0" applyFont="1" applyBorder="1"/>
    <xf numFmtId="0" fontId="2" fillId="0" borderId="0" xfId="0" applyFont="1" applyBorder="1" applyAlignment="1">
      <alignment vertical="center"/>
    </xf>
    <xf numFmtId="0" fontId="9" fillId="0" borderId="0" xfId="0" applyFont="1" applyBorder="1" applyAlignment="1">
      <alignment vertical="center"/>
    </xf>
    <xf numFmtId="4" fontId="46" fillId="0" borderId="0" xfId="0" applyNumberFormat="1" applyFont="1" applyBorder="1" applyAlignment="1">
      <alignment horizontal="center" vertical="center"/>
    </xf>
    <xf numFmtId="0" fontId="2" fillId="0" borderId="0" xfId="0" applyFont="1" applyBorder="1" applyAlignment="1">
      <alignment horizontal="left" vertical="center"/>
    </xf>
    <xf numFmtId="4" fontId="9" fillId="0" borderId="0" xfId="0" applyNumberFormat="1" applyFont="1" applyBorder="1" applyAlignment="1">
      <alignment vertical="center"/>
    </xf>
    <xf numFmtId="10" fontId="9" fillId="0" borderId="0" xfId="0" applyNumberFormat="1" applyFont="1" applyBorder="1" applyAlignment="1">
      <alignment vertical="center"/>
    </xf>
    <xf numFmtId="4" fontId="9" fillId="0" borderId="6" xfId="0" applyNumberFormat="1" applyFont="1" applyBorder="1" applyAlignment="1">
      <alignment vertical="center"/>
    </xf>
    <xf numFmtId="4" fontId="2" fillId="0" borderId="11" xfId="0" applyNumberFormat="1" applyFont="1" applyBorder="1"/>
    <xf numFmtId="0" fontId="2" fillId="12" borderId="9" xfId="0" applyFont="1" applyFill="1" applyBorder="1"/>
    <xf numFmtId="0" fontId="2" fillId="12" borderId="0" xfId="0" applyFont="1" applyFill="1" applyBorder="1"/>
    <xf numFmtId="0" fontId="17" fillId="12" borderId="0" xfId="0" applyFont="1" applyFill="1" applyBorder="1"/>
    <xf numFmtId="4" fontId="31" fillId="12" borderId="6" xfId="0" applyNumberFormat="1" applyFont="1" applyFill="1" applyBorder="1"/>
    <xf numFmtId="4" fontId="17" fillId="12" borderId="0" xfId="0" applyNumberFormat="1" applyFont="1" applyFill="1" applyBorder="1" applyAlignment="1">
      <alignment horizontal="right" vertical="center"/>
    </xf>
    <xf numFmtId="164" fontId="17" fillId="12" borderId="0" xfId="0" applyNumberFormat="1" applyFont="1" applyFill="1" applyBorder="1" applyAlignment="1">
      <alignment horizontal="right"/>
    </xf>
    <xf numFmtId="0" fontId="2" fillId="12" borderId="0" xfId="0" applyFont="1" applyFill="1"/>
    <xf numFmtId="4" fontId="31" fillId="12" borderId="0" xfId="0" applyNumberFormat="1" applyFont="1" applyFill="1"/>
    <xf numFmtId="4" fontId="17" fillId="12" borderId="0" xfId="0" applyNumberFormat="1" applyFont="1" applyFill="1" applyBorder="1" applyAlignment="1">
      <alignment horizontal="right"/>
    </xf>
    <xf numFmtId="0" fontId="17" fillId="12" borderId="0" xfId="0" applyFont="1" applyFill="1" applyBorder="1" applyAlignment="1">
      <alignment horizontal="right"/>
    </xf>
    <xf numFmtId="0" fontId="47" fillId="12" borderId="0" xfId="0" applyFont="1" applyFill="1"/>
    <xf numFmtId="4" fontId="7" fillId="12" borderId="0" xfId="0" applyNumberFormat="1" applyFont="1" applyFill="1"/>
    <xf numFmtId="4" fontId="8" fillId="12" borderId="0" xfId="0" applyNumberFormat="1" applyFont="1" applyFill="1" applyBorder="1" applyAlignment="1">
      <alignment horizontal="right"/>
    </xf>
    <xf numFmtId="0" fontId="2" fillId="12" borderId="10" xfId="0" applyFont="1" applyFill="1" applyBorder="1"/>
    <xf numFmtId="0" fontId="2" fillId="12" borderId="4" xfId="0" applyFont="1" applyFill="1" applyBorder="1"/>
    <xf numFmtId="0" fontId="17" fillId="12" borderId="4" xfId="0" applyFont="1" applyFill="1" applyBorder="1"/>
    <xf numFmtId="0" fontId="18" fillId="2" borderId="0" xfId="0" applyFont="1" applyFill="1" applyBorder="1" applyAlignment="1">
      <alignment horizontal="center"/>
    </xf>
    <xf numFmtId="0" fontId="17" fillId="2" borderId="0" xfId="0" applyFont="1" applyFill="1"/>
    <xf numFmtId="4" fontId="17" fillId="2" borderId="0" xfId="0" applyNumberFormat="1" applyFont="1" applyFill="1"/>
    <xf numFmtId="0" fontId="17" fillId="2" borderId="0" xfId="0" applyFont="1" applyFill="1" applyAlignment="1">
      <alignment horizontal="left" wrapText="1"/>
    </xf>
    <xf numFmtId="0" fontId="17" fillId="2" borderId="0" xfId="0" applyFont="1" applyFill="1" applyAlignment="1">
      <alignment wrapText="1"/>
    </xf>
    <xf numFmtId="0" fontId="17" fillId="2" borderId="0" xfId="0" quotePrefix="1" applyFont="1" applyFill="1" applyAlignment="1">
      <alignment horizontal="left"/>
    </xf>
    <xf numFmtId="4" fontId="9" fillId="0" borderId="0" xfId="0" applyNumberFormat="1" applyFont="1" applyFill="1" applyBorder="1" applyAlignment="1" applyProtection="1">
      <alignment vertical="center"/>
      <protection locked="0" hidden="1"/>
    </xf>
    <xf numFmtId="0" fontId="17" fillId="0" borderId="0" xfId="0" applyFont="1" applyFill="1" applyBorder="1" applyAlignment="1" applyProtection="1">
      <alignment vertical="center"/>
      <protection locked="0" hidden="1"/>
    </xf>
    <xf numFmtId="0" fontId="2" fillId="0" borderId="0" xfId="0" applyFont="1" applyFill="1" applyBorder="1" applyAlignment="1" applyProtection="1">
      <alignment vertical="center"/>
      <protection locked="0" hidden="1"/>
    </xf>
    <xf numFmtId="4" fontId="9" fillId="0" borderId="0" xfId="0" applyNumberFormat="1" applyFont="1" applyBorder="1" applyAlignment="1" applyProtection="1">
      <alignment vertical="center"/>
      <protection locked="0" hidden="1"/>
    </xf>
    <xf numFmtId="0" fontId="2" fillId="0" borderId="9" xfId="1" applyFont="1" applyBorder="1"/>
    <xf numFmtId="0" fontId="2" fillId="0" borderId="0" xfId="1" applyFont="1"/>
    <xf numFmtId="0" fontId="2" fillId="0" borderId="3" xfId="1" applyFont="1" applyBorder="1"/>
    <xf numFmtId="4" fontId="2" fillId="0" borderId="0" xfId="0" applyNumberFormat="1" applyFont="1" applyBorder="1" applyProtection="1">
      <protection locked="0"/>
    </xf>
    <xf numFmtId="4" fontId="2" fillId="0" borderId="0" xfId="0" applyNumberFormat="1" applyFont="1" applyBorder="1" applyAlignment="1" applyProtection="1">
      <alignment horizontal="right"/>
      <protection locked="0" hidden="1"/>
    </xf>
    <xf numFmtId="0" fontId="26" fillId="0" borderId="0" xfId="0" quotePrefix="1" applyFont="1" applyBorder="1" applyAlignment="1">
      <alignment horizontal="left" vertical="center" wrapText="1"/>
    </xf>
    <xf numFmtId="0" fontId="26" fillId="0" borderId="0" xfId="0" applyFont="1" applyBorder="1" applyAlignment="1">
      <alignment horizontal="justify"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6" fillId="7" borderId="24" xfId="0" applyFont="1" applyFill="1" applyBorder="1" applyAlignment="1">
      <alignment horizontal="left" vertical="justify"/>
    </xf>
    <xf numFmtId="0" fontId="6" fillId="7" borderId="26" xfId="0" applyFont="1" applyFill="1" applyBorder="1" applyAlignment="1">
      <alignment horizontal="left" vertical="justify"/>
    </xf>
    <xf numFmtId="0" fontId="6" fillId="7" borderId="29" xfId="0" applyFont="1" applyFill="1" applyBorder="1" applyAlignment="1">
      <alignment horizontal="left" vertical="justify"/>
    </xf>
    <xf numFmtId="0" fontId="6" fillId="7" borderId="28" xfId="0" applyFont="1" applyFill="1" applyBorder="1" applyAlignment="1">
      <alignment horizontal="left" vertical="justify"/>
    </xf>
    <xf numFmtId="0" fontId="2" fillId="0" borderId="0" xfId="0" quotePrefix="1" applyFont="1" applyAlignment="1">
      <alignment horizontal="left"/>
    </xf>
    <xf numFmtId="0" fontId="2" fillId="0" borderId="0" xfId="0" applyFont="1" applyAlignment="1">
      <alignment horizontal="left"/>
    </xf>
    <xf numFmtId="0" fontId="4" fillId="0" borderId="31" xfId="0" quotePrefix="1" applyFont="1" applyBorder="1" applyAlignment="1">
      <alignment horizontal="center"/>
    </xf>
    <xf numFmtId="0" fontId="4" fillId="0" borderId="34" xfId="0" applyFont="1" applyBorder="1" applyAlignment="1">
      <alignment horizontal="center"/>
    </xf>
    <xf numFmtId="0" fontId="4" fillId="0" borderId="36" xfId="0" applyFont="1" applyBorder="1" applyAlignment="1">
      <alignment horizontal="center"/>
    </xf>
    <xf numFmtId="0" fontId="6" fillId="0" borderId="31" xfId="0" quotePrefix="1" applyFont="1" applyBorder="1" applyAlignment="1">
      <alignment horizontal="left"/>
    </xf>
    <xf numFmtId="0" fontId="6" fillId="0" borderId="34" xfId="0" quotePrefix="1" applyFont="1" applyBorder="1" applyAlignment="1">
      <alignment horizontal="left"/>
    </xf>
    <xf numFmtId="0" fontId="6" fillId="0" borderId="36" xfId="0" quotePrefix="1" applyFont="1" applyBorder="1" applyAlignment="1">
      <alignment horizontal="left"/>
    </xf>
    <xf numFmtId="0" fontId="6" fillId="0" borderId="24" xfId="0" applyFont="1" applyBorder="1" applyAlignment="1">
      <alignment horizontal="left" vertical="justify"/>
    </xf>
    <xf numFmtId="0" fontId="6" fillId="0" borderId="26" xfId="0" applyFont="1" applyBorder="1" applyAlignment="1">
      <alignment horizontal="left" vertical="justify"/>
    </xf>
    <xf numFmtId="0" fontId="6" fillId="0" borderId="24" xfId="0" applyFont="1" applyFill="1" applyBorder="1" applyAlignment="1">
      <alignment horizontal="left" vertical="justify"/>
    </xf>
    <xf numFmtId="0" fontId="6" fillId="0" borderId="26" xfId="0" applyFont="1" applyFill="1" applyBorder="1" applyAlignment="1">
      <alignment horizontal="left" vertical="justify"/>
    </xf>
    <xf numFmtId="0" fontId="6" fillId="0" borderId="22" xfId="0" applyFont="1" applyFill="1" applyBorder="1" applyAlignment="1">
      <alignment horizontal="left" vertical="justify"/>
    </xf>
    <xf numFmtId="0" fontId="6" fillId="0" borderId="27" xfId="0" applyFont="1" applyFill="1" applyBorder="1" applyAlignment="1">
      <alignment horizontal="left" vertical="justify"/>
    </xf>
    <xf numFmtId="0" fontId="4" fillId="7" borderId="31" xfId="0" quotePrefix="1" applyFont="1" applyFill="1" applyBorder="1" applyAlignment="1">
      <alignment horizontal="center"/>
    </xf>
    <xf numFmtId="0" fontId="4" fillId="7" borderId="34" xfId="0" applyFont="1" applyFill="1" applyBorder="1" applyAlignment="1">
      <alignment horizontal="center"/>
    </xf>
    <xf numFmtId="0" fontId="4" fillId="7" borderId="36" xfId="0" applyFont="1" applyFill="1" applyBorder="1" applyAlignment="1">
      <alignment horizontal="center"/>
    </xf>
    <xf numFmtId="0" fontId="10" fillId="6" borderId="31" xfId="0" quotePrefix="1" applyFont="1" applyFill="1" applyBorder="1" applyAlignment="1">
      <alignment horizontal="center" vertical="center"/>
    </xf>
    <xf numFmtId="0" fontId="10" fillId="6" borderId="34" xfId="0" applyFont="1" applyFill="1" applyBorder="1" applyAlignment="1">
      <alignment horizontal="center" vertical="center"/>
    </xf>
    <xf numFmtId="0" fontId="10" fillId="6" borderId="36" xfId="0" applyFont="1" applyFill="1" applyBorder="1" applyAlignment="1">
      <alignment horizontal="center" vertical="center"/>
    </xf>
    <xf numFmtId="0" fontId="26" fillId="0" borderId="0" xfId="0" applyFont="1" applyAlignment="1">
      <alignment horizontal="center"/>
    </xf>
    <xf numFmtId="0" fontId="2" fillId="7" borderId="11" xfId="0" applyFont="1" applyFill="1" applyBorder="1" applyAlignment="1">
      <alignment horizontal="center" vertical="center"/>
    </xf>
    <xf numFmtId="0" fontId="2" fillId="7" borderId="14" xfId="0" applyFont="1" applyFill="1" applyBorder="1" applyAlignment="1">
      <alignment horizontal="center" vertical="center"/>
    </xf>
    <xf numFmtId="0" fontId="4" fillId="0" borderId="0" xfId="0" quotePrefix="1" applyFont="1" applyAlignment="1">
      <alignment horizontal="left"/>
    </xf>
    <xf numFmtId="0" fontId="4" fillId="0" borderId="0" xfId="0" applyFont="1" applyAlignment="1">
      <alignment horizontal="center"/>
    </xf>
    <xf numFmtId="0" fontId="31" fillId="2" borderId="31" xfId="1" quotePrefix="1" applyFont="1" applyFill="1" applyBorder="1" applyAlignment="1">
      <alignment horizontal="center" vertical="center" wrapText="1"/>
    </xf>
    <xf numFmtId="0" fontId="31" fillId="2" borderId="34" xfId="1" quotePrefix="1" applyFont="1" applyFill="1" applyBorder="1" applyAlignment="1">
      <alignment horizontal="center" vertical="center" wrapText="1"/>
    </xf>
    <xf numFmtId="0" fontId="40" fillId="9" borderId="0" xfId="0" applyFont="1" applyFill="1" applyAlignment="1" applyProtection="1">
      <alignment horizontal="center"/>
      <protection locked="0" hidden="1"/>
    </xf>
    <xf numFmtId="0" fontId="43" fillId="5" borderId="25" xfId="0" applyFont="1" applyFill="1" applyBorder="1" applyAlignment="1" applyProtection="1">
      <alignment horizontal="center"/>
      <protection locked="0" hidden="1"/>
    </xf>
    <xf numFmtId="0" fontId="44" fillId="5" borderId="0" xfId="0" applyFont="1" applyFill="1" applyAlignment="1" applyProtection="1">
      <alignment horizontal="center"/>
      <protection locked="0" hidden="1"/>
    </xf>
    <xf numFmtId="0" fontId="32" fillId="2" borderId="23" xfId="0" quotePrefix="1" applyFont="1" applyFill="1" applyBorder="1" applyAlignment="1">
      <alignment horizontal="center" vertical="center"/>
    </xf>
    <xf numFmtId="0" fontId="31" fillId="2" borderId="1" xfId="0" applyFont="1" applyFill="1" applyBorder="1" applyAlignment="1">
      <alignment horizontal="center" vertical="center"/>
    </xf>
    <xf numFmtId="0" fontId="31" fillId="2" borderId="32" xfId="0" applyFont="1" applyFill="1" applyBorder="1" applyAlignment="1">
      <alignment horizontal="center" vertical="center"/>
    </xf>
    <xf numFmtId="0" fontId="34" fillId="5" borderId="1"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35" fillId="5" borderId="44" xfId="0" applyFont="1" applyFill="1" applyBorder="1" applyAlignment="1">
      <alignment horizontal="center" vertical="center" wrapText="1"/>
    </xf>
    <xf numFmtId="0" fontId="35" fillId="5" borderId="45" xfId="0" applyFont="1" applyFill="1" applyBorder="1" applyAlignment="1">
      <alignment horizontal="center" vertical="center" wrapText="1"/>
    </xf>
    <xf numFmtId="0" fontId="17" fillId="5" borderId="38" xfId="0" applyFont="1" applyFill="1" applyBorder="1" applyAlignment="1">
      <alignment horizontal="center" vertical="justify"/>
    </xf>
    <xf numFmtId="0" fontId="17" fillId="5" borderId="40" xfId="0" applyFont="1" applyFill="1" applyBorder="1" applyAlignment="1">
      <alignment horizontal="center" vertical="justify"/>
    </xf>
    <xf numFmtId="0" fontId="17" fillId="5" borderId="19" xfId="0" applyFont="1" applyFill="1" applyBorder="1" applyAlignment="1">
      <alignment horizontal="center"/>
    </xf>
    <xf numFmtId="0" fontId="17" fillId="5" borderId="38" xfId="0" applyFont="1" applyFill="1" applyBorder="1" applyAlignment="1">
      <alignment horizontal="center"/>
    </xf>
    <xf numFmtId="0" fontId="17" fillId="5" borderId="17" xfId="0" applyFont="1" applyFill="1" applyBorder="1" applyAlignment="1">
      <alignment horizontal="center"/>
    </xf>
    <xf numFmtId="0" fontId="17" fillId="5" borderId="40" xfId="0" applyFont="1" applyFill="1" applyBorder="1" applyAlignment="1">
      <alignment horizontal="center"/>
    </xf>
    <xf numFmtId="0" fontId="4" fillId="2" borderId="13" xfId="0" quotePrefix="1" applyFont="1" applyFill="1" applyBorder="1" applyAlignment="1">
      <alignment horizontal="center" vertical="center"/>
    </xf>
    <xf numFmtId="0" fontId="4" fillId="2" borderId="13" xfId="0" applyFont="1" applyFill="1" applyBorder="1" applyAlignment="1">
      <alignment horizontal="center" vertical="center"/>
    </xf>
    <xf numFmtId="0" fontId="2" fillId="5" borderId="0" xfId="0" applyFont="1" applyFill="1" applyAlignment="1">
      <alignment horizontal="left"/>
    </xf>
    <xf numFmtId="0" fontId="9" fillId="5" borderId="0" xfId="0" quotePrefix="1" applyFont="1" applyFill="1" applyAlignment="1">
      <alignment horizontal="left" vertical="justify"/>
    </xf>
    <xf numFmtId="0" fontId="9" fillId="5" borderId="0" xfId="0" applyFont="1" applyFill="1" applyAlignment="1">
      <alignment vertical="justify"/>
    </xf>
    <xf numFmtId="0" fontId="2" fillId="12" borderId="9" xfId="0" applyFont="1" applyFill="1" applyBorder="1" applyAlignment="1">
      <alignment horizontal="center"/>
    </xf>
    <xf numFmtId="0" fontId="2" fillId="12" borderId="0" xfId="0" applyFont="1" applyFill="1" applyBorder="1" applyAlignment="1">
      <alignment horizontal="center"/>
    </xf>
    <xf numFmtId="0" fontId="18" fillId="5" borderId="0" xfId="0" applyFont="1" applyFill="1" applyAlignment="1">
      <alignment horizontal="left" vertical="justify"/>
    </xf>
    <xf numFmtId="0" fontId="6" fillId="5" borderId="0" xfId="0" applyFont="1" applyFill="1" applyBorder="1" applyAlignment="1">
      <alignment horizontal="center"/>
    </xf>
    <xf numFmtId="0" fontId="18" fillId="5" borderId="0" xfId="0" applyFont="1" applyFill="1" applyBorder="1" applyAlignment="1">
      <alignment horizontal="center"/>
    </xf>
    <xf numFmtId="0" fontId="2" fillId="5" borderId="21" xfId="0" applyFont="1" applyFill="1" applyBorder="1" applyAlignment="1" applyProtection="1">
      <alignment horizontal="center"/>
      <protection locked="0" hidden="1"/>
    </xf>
    <xf numFmtId="0" fontId="17" fillId="5" borderId="21" xfId="0" applyFont="1" applyFill="1" applyBorder="1" applyAlignment="1" applyProtection="1">
      <alignment horizontal="center"/>
      <protection locked="0" hidden="1"/>
    </xf>
    <xf numFmtId="0" fontId="12" fillId="9" borderId="0" xfId="0" applyFont="1" applyFill="1" applyAlignment="1">
      <alignment horizontal="center" vertical="center"/>
    </xf>
    <xf numFmtId="0" fontId="4" fillId="5" borderId="12" xfId="0" applyFont="1" applyFill="1" applyBorder="1" applyAlignment="1">
      <alignment horizontal="center" vertical="center" wrapText="1"/>
    </xf>
    <xf numFmtId="0" fontId="17" fillId="5" borderId="37" xfId="0" applyFont="1" applyFill="1" applyBorder="1" applyAlignment="1">
      <alignment horizontal="center"/>
    </xf>
    <xf numFmtId="0" fontId="17" fillId="5" borderId="39" xfId="0" applyFont="1" applyFill="1" applyBorder="1" applyAlignment="1">
      <alignment horizontal="center"/>
    </xf>
    <xf numFmtId="0" fontId="31" fillId="5" borderId="41" xfId="0" applyFont="1" applyFill="1" applyBorder="1" applyAlignment="1">
      <alignment horizontal="center" vertical="center" wrapText="1"/>
    </xf>
    <xf numFmtId="0" fontId="31" fillId="5" borderId="42"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1" fillId="5" borderId="23" xfId="0" quotePrefix="1" applyFont="1" applyFill="1" applyBorder="1" applyAlignment="1">
      <alignment horizontal="center" vertical="center" wrapText="1"/>
    </xf>
    <xf numFmtId="0" fontId="31" fillId="5" borderId="22"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21" fillId="5" borderId="13" xfId="0" applyFont="1" applyFill="1" applyBorder="1" applyAlignment="1">
      <alignment vertical="center" textRotation="255"/>
    </xf>
    <xf numFmtId="0" fontId="21" fillId="5" borderId="12" xfId="0" applyFont="1" applyFill="1" applyBorder="1" applyAlignment="1">
      <alignment vertical="center" textRotation="255"/>
    </xf>
    <xf numFmtId="0" fontId="21" fillId="5" borderId="14" xfId="0" applyFont="1" applyFill="1" applyBorder="1" applyAlignment="1">
      <alignment vertical="center" textRotation="255"/>
    </xf>
    <xf numFmtId="3" fontId="17" fillId="5" borderId="12" xfId="1" applyNumberFormat="1" applyFont="1" applyFill="1" applyBorder="1" applyAlignment="1">
      <alignment horizontal="center" vertical="justify"/>
    </xf>
    <xf numFmtId="0" fontId="7" fillId="0" borderId="4" xfId="0" applyFont="1" applyFill="1" applyBorder="1" applyAlignment="1">
      <alignment horizontal="center"/>
    </xf>
    <xf numFmtId="0" fontId="10" fillId="6" borderId="31"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10" fillId="6" borderId="7" xfId="0" quotePrefix="1"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1" xfId="0" quotePrefix="1"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46" xfId="0" quotePrefix="1" applyFont="1" applyFill="1" applyBorder="1" applyAlignment="1">
      <alignment horizontal="center" vertical="center" wrapText="1"/>
    </xf>
    <xf numFmtId="0" fontId="10" fillId="6" borderId="47"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28" fillId="2" borderId="31" xfId="0" quotePrefix="1" applyFont="1" applyFill="1" applyBorder="1" applyAlignment="1">
      <alignment horizontal="center" vertical="center"/>
    </xf>
    <xf numFmtId="0" fontId="28" fillId="2" borderId="34" xfId="0" applyFont="1" applyFill="1" applyBorder="1" applyAlignment="1">
      <alignment horizontal="center" vertical="center"/>
    </xf>
    <xf numFmtId="0" fontId="28" fillId="2" borderId="36" xfId="0" applyFont="1" applyFill="1" applyBorder="1" applyAlignment="1">
      <alignment horizontal="center" vertical="center"/>
    </xf>
    <xf numFmtId="0" fontId="20" fillId="0" borderId="0" xfId="0" applyFont="1" applyFill="1" applyBorder="1" applyAlignment="1">
      <alignment horizontal="center" vertical="center" textRotation="255"/>
    </xf>
    <xf numFmtId="0" fontId="26" fillId="2" borderId="31"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12" fillId="9" borderId="0" xfId="0" quotePrefix="1" applyFont="1" applyFill="1" applyAlignment="1">
      <alignment horizontal="center" vertical="center"/>
    </xf>
    <xf numFmtId="4" fontId="2" fillId="0" borderId="31" xfId="0" applyNumberFormat="1" applyFont="1" applyBorder="1" applyAlignment="1">
      <alignment horizontal="center" vertical="center"/>
    </xf>
    <xf numFmtId="4" fontId="2" fillId="0" borderId="34" xfId="0" applyNumberFormat="1" applyFont="1" applyBorder="1" applyAlignment="1">
      <alignment horizontal="center" vertical="center"/>
    </xf>
    <xf numFmtId="4" fontId="2" fillId="0" borderId="36" xfId="0" applyNumberFormat="1" applyFont="1" applyBorder="1" applyAlignment="1">
      <alignment horizontal="center" vertical="center"/>
    </xf>
    <xf numFmtId="0" fontId="16" fillId="8" borderId="31" xfId="0" quotePrefix="1" applyFont="1" applyFill="1" applyBorder="1" applyAlignment="1">
      <alignment horizontal="center" vertical="center" wrapText="1"/>
    </xf>
    <xf numFmtId="0" fontId="16" fillId="8" borderId="34" xfId="0"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6" fillId="8" borderId="54" xfId="0" applyFont="1" applyFill="1" applyBorder="1" applyAlignment="1">
      <alignment horizontal="center" vertical="center" wrapText="1"/>
    </xf>
    <xf numFmtId="0" fontId="16" fillId="8" borderId="55" xfId="0" applyFont="1" applyFill="1" applyBorder="1" applyAlignment="1">
      <alignment horizontal="center" vertical="center" wrapText="1"/>
    </xf>
    <xf numFmtId="0" fontId="16" fillId="8" borderId="56"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2" fillId="9" borderId="31" xfId="0" quotePrefix="1" applyFont="1" applyFill="1" applyBorder="1" applyAlignment="1">
      <alignment horizontal="center"/>
    </xf>
    <xf numFmtId="0" fontId="12" fillId="9" borderId="34" xfId="0" applyFont="1" applyFill="1" applyBorder="1" applyAlignment="1">
      <alignment horizontal="center"/>
    </xf>
    <xf numFmtId="0" fontId="12" fillId="9" borderId="51" xfId="0" applyFont="1" applyFill="1" applyBorder="1" applyAlignment="1">
      <alignment horizontal="center"/>
    </xf>
    <xf numFmtId="0" fontId="2" fillId="8" borderId="31" xfId="0" quotePrefix="1" applyFont="1" applyFill="1" applyBorder="1" applyAlignment="1">
      <alignment horizontal="center" vertical="center"/>
    </xf>
    <xf numFmtId="0" fontId="2" fillId="8" borderId="34" xfId="0" applyFont="1" applyFill="1" applyBorder="1" applyAlignment="1">
      <alignment horizontal="center" vertical="center"/>
    </xf>
    <xf numFmtId="0" fontId="2" fillId="8" borderId="36" xfId="0" applyFont="1" applyFill="1" applyBorder="1" applyAlignment="1">
      <alignment horizontal="center" vertical="center"/>
    </xf>
    <xf numFmtId="0" fontId="10" fillId="0" borderId="22" xfId="0" applyFont="1" applyFill="1" applyBorder="1" applyAlignment="1">
      <alignment horizontal="center"/>
    </xf>
    <xf numFmtId="0" fontId="10" fillId="0" borderId="0" xfId="0" applyFont="1" applyFill="1" applyBorder="1" applyAlignment="1">
      <alignment horizontal="center"/>
    </xf>
    <xf numFmtId="0" fontId="10" fillId="0" borderId="27" xfId="0" applyFont="1" applyFill="1" applyBorder="1" applyAlignment="1">
      <alignment horizontal="center"/>
    </xf>
    <xf numFmtId="0" fontId="15" fillId="0" borderId="22" xfId="0" quotePrefix="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1" fillId="9" borderId="50" xfId="0" applyFont="1" applyFill="1" applyBorder="1" applyAlignment="1">
      <alignment horizontal="center"/>
    </xf>
    <xf numFmtId="0" fontId="11" fillId="9" borderId="34" xfId="0" applyFont="1" applyFill="1" applyBorder="1" applyAlignment="1">
      <alignment horizontal="center"/>
    </xf>
    <xf numFmtId="0" fontId="14" fillId="0" borderId="58" xfId="0" quotePrefix="1"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6" fillId="0" borderId="31" xfId="0" quotePrefix="1" applyFont="1" applyFill="1" applyBorder="1" applyAlignment="1">
      <alignment horizontal="center"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xf>
    <xf numFmtId="9" fontId="2" fillId="0" borderId="7" xfId="0" applyNumberFormat="1" applyFont="1" applyBorder="1" applyAlignment="1">
      <alignment horizontal="center"/>
    </xf>
    <xf numFmtId="0" fontId="2" fillId="0" borderId="7" xfId="0" applyFont="1" applyBorder="1" applyAlignment="1">
      <alignment horizontal="center"/>
    </xf>
    <xf numFmtId="0" fontId="29" fillId="0" borderId="8" xfId="0" quotePrefix="1" applyFont="1" applyBorder="1" applyAlignment="1">
      <alignment horizontal="center"/>
    </xf>
    <xf numFmtId="0" fontId="29" fillId="0" borderId="1" xfId="0" quotePrefix="1" applyFont="1" applyBorder="1" applyAlignment="1">
      <alignment horizontal="center"/>
    </xf>
    <xf numFmtId="0" fontId="29" fillId="0" borderId="2" xfId="0" quotePrefix="1" applyFont="1" applyBorder="1" applyAlignment="1">
      <alignment horizontal="center"/>
    </xf>
    <xf numFmtId="0" fontId="2" fillId="0" borderId="11" xfId="0" quotePrefix="1" applyFont="1" applyBorder="1" applyAlignment="1">
      <alignment horizontal="center" vertical="center" wrapText="1"/>
    </xf>
    <xf numFmtId="0" fontId="2" fillId="0" borderId="14" xfId="0" quotePrefix="1" applyFont="1" applyBorder="1" applyAlignment="1">
      <alignment horizontal="center" vertical="center" wrapText="1"/>
    </xf>
    <xf numFmtId="0" fontId="31" fillId="2" borderId="0" xfId="0" quotePrefix="1" applyFont="1" applyFill="1" applyBorder="1" applyAlignment="1">
      <alignment horizontal="center" wrapText="1"/>
    </xf>
    <xf numFmtId="0" fontId="31" fillId="2" borderId="21" xfId="0" quotePrefix="1" applyFont="1" applyFill="1" applyBorder="1" applyAlignment="1">
      <alignment horizontal="center" wrapText="1"/>
    </xf>
    <xf numFmtId="0" fontId="2" fillId="0" borderId="31" xfId="0" applyFont="1" applyBorder="1" applyAlignment="1">
      <alignment horizontal="center"/>
    </xf>
    <xf numFmtId="0" fontId="2" fillId="0" borderId="36" xfId="0" applyFont="1" applyBorder="1" applyAlignment="1">
      <alignment horizontal="center"/>
    </xf>
    <xf numFmtId="0" fontId="2" fillId="0" borderId="34" xfId="0" applyFont="1" applyBorder="1" applyAlignment="1">
      <alignment horizontal="center"/>
    </xf>
    <xf numFmtId="0" fontId="31" fillId="2" borderId="25" xfId="0" quotePrefix="1" applyFont="1" applyFill="1" applyBorder="1" applyAlignment="1">
      <alignment horizontal="center" wrapText="1"/>
    </xf>
    <xf numFmtId="0" fontId="2" fillId="0" borderId="0" xfId="0" applyFont="1" applyBorder="1" applyAlignment="1">
      <alignment horizontal="left"/>
    </xf>
    <xf numFmtId="0" fontId="2" fillId="0" borderId="67" xfId="0" applyFont="1" applyBorder="1" applyAlignment="1" applyProtection="1">
      <alignment horizontal="center"/>
      <protection locked="0" hidden="1"/>
    </xf>
    <xf numFmtId="0" fontId="2" fillId="0" borderId="21" xfId="0" applyFont="1" applyBorder="1" applyAlignment="1" applyProtection="1">
      <alignment horizontal="center"/>
      <protection locked="0" hidden="1"/>
    </xf>
    <xf numFmtId="0" fontId="9" fillId="0" borderId="0" xfId="0" applyFont="1" applyBorder="1" applyAlignment="1">
      <alignment horizontal="center"/>
    </xf>
    <xf numFmtId="0" fontId="4" fillId="0" borderId="9" xfId="0" applyFont="1" applyBorder="1" applyAlignment="1">
      <alignment horizontal="center"/>
    </xf>
    <xf numFmtId="0" fontId="4" fillId="0" borderId="0" xfId="0" applyFont="1" applyBorder="1" applyAlignment="1">
      <alignment horizont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pplyProtection="1">
      <alignment horizontal="left"/>
      <protection locked="0"/>
    </xf>
    <xf numFmtId="0" fontId="4" fillId="0" borderId="9" xfId="0" quotePrefix="1" applyFont="1" applyBorder="1" applyAlignment="1">
      <alignment horizontal="center"/>
    </xf>
    <xf numFmtId="0" fontId="2" fillId="0" borderId="1" xfId="0" quotePrefix="1" applyFont="1" applyFill="1" applyBorder="1" applyAlignment="1" applyProtection="1">
      <alignment horizontal="center" vertical="center" wrapText="1"/>
      <protection locked="0" hidden="1"/>
    </xf>
    <xf numFmtId="0" fontId="2" fillId="0" borderId="0" xfId="0" quotePrefix="1"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3" xfId="0" quotePrefix="1" applyFont="1" applyFill="1" applyBorder="1" applyAlignment="1">
      <alignment horizontal="center" vertical="center" wrapText="1"/>
    </xf>
    <xf numFmtId="0" fontId="4" fillId="0" borderId="0" xfId="0" quotePrefix="1" applyFont="1" applyFill="1" applyBorder="1" applyAlignment="1">
      <alignment horizontal="center"/>
    </xf>
    <xf numFmtId="0" fontId="4" fillId="0" borderId="3" xfId="0" quotePrefix="1" applyFont="1" applyFill="1" applyBorder="1" applyAlignment="1">
      <alignment horizontal="center"/>
    </xf>
    <xf numFmtId="0" fontId="5" fillId="9" borderId="9" xfId="0" quotePrefix="1" applyFont="1" applyFill="1" applyBorder="1" applyAlignment="1">
      <alignment horizontal="center"/>
    </xf>
    <xf numFmtId="0" fontId="5" fillId="9" borderId="0" xfId="0" applyFont="1" applyFill="1" applyBorder="1" applyAlignment="1">
      <alignment horizontal="center"/>
    </xf>
    <xf numFmtId="0" fontId="5" fillId="9" borderId="3" xfId="0" applyFont="1" applyFill="1" applyBorder="1" applyAlignment="1">
      <alignment horizontal="center"/>
    </xf>
    <xf numFmtId="0" fontId="2" fillId="0" borderId="52" xfId="0" quotePrefix="1" applyFont="1" applyBorder="1" applyAlignment="1" applyProtection="1">
      <alignment horizontal="center" shrinkToFit="1"/>
      <protection locked="0" hidden="1"/>
    </xf>
    <xf numFmtId="0" fontId="2" fillId="0" borderId="25" xfId="0" applyFont="1" applyBorder="1" applyAlignment="1" applyProtection="1">
      <alignment horizontal="center" shrinkToFit="1"/>
      <protection locked="0" hidden="1"/>
    </xf>
    <xf numFmtId="0" fontId="9" fillId="0" borderId="25" xfId="0" quotePrefix="1" applyFont="1" applyBorder="1" applyAlignment="1" applyProtection="1">
      <alignment horizontal="center"/>
      <protection locked="0" hidden="1"/>
    </xf>
    <xf numFmtId="0" fontId="2" fillId="0" borderId="0" xfId="1" applyFont="1" applyAlignment="1">
      <alignment horizontal="center"/>
    </xf>
    <xf numFmtId="0" fontId="6" fillId="0" borderId="9" xfId="0" applyFont="1" applyBorder="1" applyAlignment="1">
      <alignment horizontal="left"/>
    </xf>
    <xf numFmtId="0" fontId="6" fillId="0" borderId="0" xfId="0" applyFont="1" applyBorder="1" applyAlignment="1">
      <alignment horizontal="left"/>
    </xf>
    <xf numFmtId="0" fontId="2" fillId="0" borderId="0" xfId="0" quotePrefix="1" applyFont="1" applyBorder="1" applyAlignment="1">
      <alignment horizontal="left"/>
    </xf>
    <xf numFmtId="0" fontId="2" fillId="0" borderId="0" xfId="0" quotePrefix="1" applyFont="1" applyBorder="1" applyAlignment="1" applyProtection="1">
      <alignment horizontal="left"/>
      <protection locked="0"/>
    </xf>
    <xf numFmtId="0" fontId="9" fillId="0" borderId="3" xfId="0" applyFont="1" applyBorder="1" applyAlignment="1">
      <alignment horizont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1" xfId="0" quotePrefix="1" applyFont="1" applyBorder="1" applyAlignment="1">
      <alignment horizontal="center" vertical="justify" wrapText="1"/>
    </xf>
    <xf numFmtId="0" fontId="6" fillId="0" borderId="14" xfId="0" applyFont="1" applyBorder="1" applyAlignment="1">
      <alignment horizontal="center" vertical="justify"/>
    </xf>
    <xf numFmtId="0" fontId="4" fillId="0" borderId="9" xfId="0" applyFont="1" applyBorder="1"/>
    <xf numFmtId="0" fontId="43" fillId="0" borderId="3" xfId="0" applyFont="1" applyBorder="1"/>
    <xf numFmtId="0" fontId="16" fillId="0" borderId="9" xfId="0" quotePrefix="1" applyFont="1" applyBorder="1" applyAlignment="1">
      <alignment horizontal="left"/>
    </xf>
    <xf numFmtId="0" fontId="16" fillId="0" borderId="0" xfId="0" applyFont="1"/>
    <xf numFmtId="0" fontId="16" fillId="0" borderId="3" xfId="0" applyFont="1" applyBorder="1"/>
    <xf numFmtId="0" fontId="43" fillId="0" borderId="0" xfId="1" applyFont="1"/>
    <xf numFmtId="0" fontId="16" fillId="0" borderId="9" xfId="0" quotePrefix="1" applyFont="1" applyBorder="1" applyAlignment="1">
      <alignment horizontal="left"/>
    </xf>
    <xf numFmtId="0" fontId="16" fillId="0" borderId="0" xfId="0" quotePrefix="1" applyFont="1" applyBorder="1" applyAlignment="1">
      <alignment horizontal="left"/>
    </xf>
    <xf numFmtId="0" fontId="16" fillId="0" borderId="3" xfId="0" quotePrefix="1" applyFont="1" applyBorder="1" applyAlignment="1">
      <alignment horizontal="left"/>
    </xf>
  </cellXfs>
  <cellStyles count="4">
    <cellStyle name="Millares 2" xfId="3"/>
    <cellStyle name="Normal" xfId="0" builtinId="0"/>
    <cellStyle name="Normal 2" xfId="1"/>
    <cellStyle name="Porcentaje 2" xfId="2"/>
  </cellStyles>
  <dxfs count="0"/>
  <tableStyles count="0" defaultTableStyle="TableStyleMedium9" defaultPivotStyle="PivotStyleLight16"/>
  <colors>
    <mruColors>
      <color rgb="FFF2F2FF"/>
      <color rgb="FF9D2449"/>
      <color rgb="FFF2F2F2"/>
      <color rgb="FFD9D9D9"/>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562353</xdr:colOff>
      <xdr:row>2</xdr:row>
      <xdr:rowOff>2496</xdr:rowOff>
    </xdr:from>
    <xdr:to>
      <xdr:col>20</xdr:col>
      <xdr:colOff>106704</xdr:colOff>
      <xdr:row>5</xdr:row>
      <xdr:rowOff>175702</xdr:rowOff>
    </xdr:to>
    <xdr:sp macro="" textlink="">
      <xdr:nvSpPr>
        <xdr:cNvPr id="2" name="Flecha derecha 1">
          <a:extLst>
            <a:ext uri="{FF2B5EF4-FFF2-40B4-BE49-F238E27FC236}">
              <a16:creationId xmlns:a16="http://schemas.microsoft.com/office/drawing/2014/main" id="{00000000-0008-0000-0100-000002000000}"/>
            </a:ext>
          </a:extLst>
        </xdr:cNvPr>
        <xdr:cNvSpPr/>
      </xdr:nvSpPr>
      <xdr:spPr>
        <a:xfrm rot="17170713">
          <a:off x="14736509" y="94134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5291</xdr:colOff>
      <xdr:row>5</xdr:row>
      <xdr:rowOff>169333</xdr:rowOff>
    </xdr:from>
    <xdr:to>
      <xdr:col>20</xdr:col>
      <xdr:colOff>89958</xdr:colOff>
      <xdr:row>6</xdr:row>
      <xdr:rowOff>359833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3546666" y="1486958"/>
          <a:ext cx="1735667"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ORGANIZACIÓN </a:t>
          </a:r>
          <a:r>
            <a:rPr lang="es-MX" sz="1100" baseline="0"/>
            <a:t>PODRÁ ELEGIR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a:extLst>
            <a:ext uri="{FF2B5EF4-FFF2-40B4-BE49-F238E27FC236}">
              <a16:creationId xmlns:a16="http://schemas.microsoft.com/office/drawing/2014/main" id="{00000000-0008-0000-0400-000005000000}"/>
            </a:ext>
          </a:extLst>
        </xdr:cNvPr>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6" name="5 Conector recto">
          <a:extLst>
            <a:ext uri="{FF2B5EF4-FFF2-40B4-BE49-F238E27FC236}">
              <a16:creationId xmlns:a16="http://schemas.microsoft.com/office/drawing/2014/main" id="{00000000-0008-0000-0400-000006000000}"/>
            </a:ext>
          </a:extLst>
        </xdr:cNvPr>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a:extLst>
            <a:ext uri="{FF2B5EF4-FFF2-40B4-BE49-F238E27FC236}">
              <a16:creationId xmlns:a16="http://schemas.microsoft.com/office/drawing/2014/main" id="{00000000-0008-0000-0400-000004000000}"/>
            </a:ext>
          </a:extLst>
        </xdr:cNvPr>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8" name="7 Conector recto">
          <a:extLst>
            <a:ext uri="{FF2B5EF4-FFF2-40B4-BE49-F238E27FC236}">
              <a16:creationId xmlns:a16="http://schemas.microsoft.com/office/drawing/2014/main" id="{00000000-0008-0000-0500-000008000000}"/>
            </a:ext>
          </a:extLst>
        </xdr:cNvPr>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a:extLst>
            <a:ext uri="{FF2B5EF4-FFF2-40B4-BE49-F238E27FC236}">
              <a16:creationId xmlns:a16="http://schemas.microsoft.com/office/drawing/2014/main" id="{00000000-0008-0000-0600-000005000000}"/>
            </a:ext>
          </a:extLst>
        </xdr:cNvPr>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8" name="7 Conector recto">
          <a:extLst>
            <a:ext uri="{FF2B5EF4-FFF2-40B4-BE49-F238E27FC236}">
              <a16:creationId xmlns:a16="http://schemas.microsoft.com/office/drawing/2014/main" id="{00000000-0008-0000-0600-000008000000}"/>
            </a:ext>
          </a:extLst>
        </xdr:cNvPr>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a:extLst>
            <a:ext uri="{FF2B5EF4-FFF2-40B4-BE49-F238E27FC236}">
              <a16:creationId xmlns:a16="http://schemas.microsoft.com/office/drawing/2014/main" id="{00000000-0008-0000-0600-000004000000}"/>
            </a:ext>
          </a:extLst>
        </xdr:cNvPr>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a:extLst>
            <a:ext uri="{FF2B5EF4-FFF2-40B4-BE49-F238E27FC236}">
              <a16:creationId xmlns:a16="http://schemas.microsoft.com/office/drawing/2014/main" id="{00000000-0008-0000-0700-000005000000}"/>
            </a:ext>
          </a:extLst>
        </xdr:cNvPr>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a:extLst>
            <a:ext uri="{FF2B5EF4-FFF2-40B4-BE49-F238E27FC236}">
              <a16:creationId xmlns:a16="http://schemas.microsoft.com/office/drawing/2014/main" id="{00000000-0008-0000-0700-000004000000}"/>
            </a:ext>
          </a:extLst>
        </xdr:cNvPr>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321469</xdr:colOff>
      <xdr:row>6</xdr:row>
      <xdr:rowOff>11906</xdr:rowOff>
    </xdr:from>
    <xdr:to>
      <xdr:col>20</xdr:col>
      <xdr:colOff>548515</xdr:colOff>
      <xdr:row>15</xdr:row>
      <xdr:rowOff>576868</xdr:rowOff>
    </xdr:to>
    <xdr:grpSp>
      <xdr:nvGrpSpPr>
        <xdr:cNvPr id="2" name="Grupo 1">
          <a:extLst>
            <a:ext uri="{FF2B5EF4-FFF2-40B4-BE49-F238E27FC236}">
              <a16:creationId xmlns:a16="http://schemas.microsoft.com/office/drawing/2014/main" id="{26311E51-21F0-4F1B-9268-998DC94B07F6}"/>
            </a:ext>
          </a:extLst>
        </xdr:cNvPr>
        <xdr:cNvGrpSpPr/>
      </xdr:nvGrpSpPr>
      <xdr:grpSpPr>
        <a:xfrm>
          <a:off x="1245394" y="1459706"/>
          <a:ext cx="10209246" cy="4251137"/>
          <a:chOff x="1247138" y="1460779"/>
          <a:chExt cx="10248419" cy="4227392"/>
        </a:xfrm>
      </xdr:grpSpPr>
      <xdr:sp macro="" textlink="">
        <xdr:nvSpPr>
          <xdr:cNvPr id="3" name="Flecha derecha 1">
            <a:extLst>
              <a:ext uri="{FF2B5EF4-FFF2-40B4-BE49-F238E27FC236}">
                <a16:creationId xmlns:a16="http://schemas.microsoft.com/office/drawing/2014/main" id="{500C88F9-F556-4BC6-960A-C03C8982F3B6}"/>
              </a:ext>
            </a:extLst>
          </xdr:cNvPr>
          <xdr:cNvSpPr/>
        </xdr:nvSpPr>
        <xdr:spPr>
          <a:xfrm rot="2111384">
            <a:off x="1945890" y="2247641"/>
            <a:ext cx="794335" cy="3323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BBFB6194-1EAF-4980-AD88-AD4D3BDF6974}"/>
              </a:ext>
            </a:extLst>
          </xdr:cNvPr>
          <xdr:cNvSpPr txBox="1"/>
        </xdr:nvSpPr>
        <xdr:spPr>
          <a:xfrm>
            <a:off x="1247138" y="1460779"/>
            <a:ext cx="1487388" cy="654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ORGANIZACIÓN </a:t>
            </a:r>
            <a:r>
              <a:rPr lang="es-MX" sz="1100" baseline="0"/>
              <a:t>DEBE CAPTURAR ESTOS CAMPOS.</a:t>
            </a:r>
            <a:endParaRPr lang="es-MX" sz="1100"/>
          </a:p>
        </xdr:txBody>
      </xdr:sp>
      <xdr:sp macro="" textlink="">
        <xdr:nvSpPr>
          <xdr:cNvPr id="44" name="Rectángulo 43">
            <a:extLst>
              <a:ext uri="{FF2B5EF4-FFF2-40B4-BE49-F238E27FC236}">
                <a16:creationId xmlns:a16="http://schemas.microsoft.com/office/drawing/2014/main" id="{E9ADC980-513E-467C-A05D-808561C2A87B}"/>
              </a:ext>
            </a:extLst>
          </xdr:cNvPr>
          <xdr:cNvSpPr/>
        </xdr:nvSpPr>
        <xdr:spPr>
          <a:xfrm>
            <a:off x="3826997" y="2722268"/>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DFA2CA66-BF36-4446-A364-DAF32BE8C1C8}"/>
              </a:ext>
            </a:extLst>
          </xdr:cNvPr>
          <xdr:cNvSpPr/>
        </xdr:nvSpPr>
        <xdr:spPr>
          <a:xfrm>
            <a:off x="3267138" y="2722268"/>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C001E591-A01E-4CFE-8C49-499E22C84D8A}"/>
              </a:ext>
            </a:extLst>
          </xdr:cNvPr>
          <xdr:cNvSpPr/>
        </xdr:nvSpPr>
        <xdr:spPr>
          <a:xfrm>
            <a:off x="2697242" y="2722267"/>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6" name="Rectángulo 55">
            <a:extLst>
              <a:ext uri="{FF2B5EF4-FFF2-40B4-BE49-F238E27FC236}">
                <a16:creationId xmlns:a16="http://schemas.microsoft.com/office/drawing/2014/main" id="{C4B985A2-90A0-4C43-9C37-A50B2D67958C}"/>
              </a:ext>
            </a:extLst>
          </xdr:cNvPr>
          <xdr:cNvSpPr/>
        </xdr:nvSpPr>
        <xdr:spPr>
          <a:xfrm>
            <a:off x="5626854"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7" name="Rectángulo 56">
            <a:extLst>
              <a:ext uri="{FF2B5EF4-FFF2-40B4-BE49-F238E27FC236}">
                <a16:creationId xmlns:a16="http://schemas.microsoft.com/office/drawing/2014/main" id="{6586A91A-5DC2-439B-8447-AF2F1D5D67F7}"/>
              </a:ext>
            </a:extLst>
          </xdr:cNvPr>
          <xdr:cNvSpPr/>
        </xdr:nvSpPr>
        <xdr:spPr>
          <a:xfrm>
            <a:off x="5059169"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8" name="Rectángulo 57">
            <a:extLst>
              <a:ext uri="{FF2B5EF4-FFF2-40B4-BE49-F238E27FC236}">
                <a16:creationId xmlns:a16="http://schemas.microsoft.com/office/drawing/2014/main" id="{437E2F5A-BBD5-4626-ADFE-DC7C38168FBA}"/>
              </a:ext>
            </a:extLst>
          </xdr:cNvPr>
          <xdr:cNvSpPr/>
        </xdr:nvSpPr>
        <xdr:spPr>
          <a:xfrm>
            <a:off x="4498887" y="2724435"/>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9" name="Rectángulo 58">
            <a:extLst>
              <a:ext uri="{FF2B5EF4-FFF2-40B4-BE49-F238E27FC236}">
                <a16:creationId xmlns:a16="http://schemas.microsoft.com/office/drawing/2014/main" id="{A4C4257A-AEBA-44C5-87D0-7EDB39EB3CCE}"/>
              </a:ext>
            </a:extLst>
          </xdr:cNvPr>
          <xdr:cNvSpPr/>
        </xdr:nvSpPr>
        <xdr:spPr>
          <a:xfrm>
            <a:off x="7435159"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0" name="Rectángulo 59">
            <a:extLst>
              <a:ext uri="{FF2B5EF4-FFF2-40B4-BE49-F238E27FC236}">
                <a16:creationId xmlns:a16="http://schemas.microsoft.com/office/drawing/2014/main" id="{23A747C7-B99B-4A33-96E1-98628347D6C5}"/>
              </a:ext>
            </a:extLst>
          </xdr:cNvPr>
          <xdr:cNvSpPr/>
        </xdr:nvSpPr>
        <xdr:spPr>
          <a:xfrm>
            <a:off x="6875299"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1" name="Rectángulo 60">
            <a:extLst>
              <a:ext uri="{FF2B5EF4-FFF2-40B4-BE49-F238E27FC236}">
                <a16:creationId xmlns:a16="http://schemas.microsoft.com/office/drawing/2014/main" id="{4849544B-C514-4B8B-9268-FC1E2A315E70}"/>
              </a:ext>
            </a:extLst>
          </xdr:cNvPr>
          <xdr:cNvSpPr/>
        </xdr:nvSpPr>
        <xdr:spPr>
          <a:xfrm>
            <a:off x="6307193" y="2724435"/>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2" name="Rectángulo 61">
            <a:extLst>
              <a:ext uri="{FF2B5EF4-FFF2-40B4-BE49-F238E27FC236}">
                <a16:creationId xmlns:a16="http://schemas.microsoft.com/office/drawing/2014/main" id="{F7CCC1A9-44A4-4BB8-89A4-5A41E0AFECE6}"/>
              </a:ext>
            </a:extLst>
          </xdr:cNvPr>
          <xdr:cNvSpPr/>
        </xdr:nvSpPr>
        <xdr:spPr>
          <a:xfrm>
            <a:off x="9166531" y="2724435"/>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3" name="Rectángulo 62">
            <a:extLst>
              <a:ext uri="{FF2B5EF4-FFF2-40B4-BE49-F238E27FC236}">
                <a16:creationId xmlns:a16="http://schemas.microsoft.com/office/drawing/2014/main" id="{474E15CE-0A4C-46A8-A011-2D5C24F47603}"/>
              </a:ext>
            </a:extLst>
          </xdr:cNvPr>
          <xdr:cNvSpPr/>
        </xdr:nvSpPr>
        <xdr:spPr>
          <a:xfrm>
            <a:off x="8614497"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4" name="Rectángulo 63">
            <a:extLst>
              <a:ext uri="{FF2B5EF4-FFF2-40B4-BE49-F238E27FC236}">
                <a16:creationId xmlns:a16="http://schemas.microsoft.com/office/drawing/2014/main" id="{E70EE18C-98C9-41B5-B437-3570FB07BDE2}"/>
              </a:ext>
            </a:extLst>
          </xdr:cNvPr>
          <xdr:cNvSpPr/>
        </xdr:nvSpPr>
        <xdr:spPr>
          <a:xfrm>
            <a:off x="8036776" y="2724435"/>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5" name="Rectángulo 64">
            <a:extLst>
              <a:ext uri="{FF2B5EF4-FFF2-40B4-BE49-F238E27FC236}">
                <a16:creationId xmlns:a16="http://schemas.microsoft.com/office/drawing/2014/main" id="{B8834D9F-73C7-40BB-BD57-5F295585E615}"/>
              </a:ext>
            </a:extLst>
          </xdr:cNvPr>
          <xdr:cNvSpPr/>
        </xdr:nvSpPr>
        <xdr:spPr>
          <a:xfrm>
            <a:off x="10953865" y="2724435"/>
            <a:ext cx="54169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6" name="Rectángulo 65">
            <a:extLst>
              <a:ext uri="{FF2B5EF4-FFF2-40B4-BE49-F238E27FC236}">
                <a16:creationId xmlns:a16="http://schemas.microsoft.com/office/drawing/2014/main" id="{E4ED9441-0182-4609-8616-5BDC32530273}"/>
              </a:ext>
            </a:extLst>
          </xdr:cNvPr>
          <xdr:cNvSpPr/>
        </xdr:nvSpPr>
        <xdr:spPr>
          <a:xfrm>
            <a:off x="10386182"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7" name="Rectángulo 66">
            <a:extLst>
              <a:ext uri="{FF2B5EF4-FFF2-40B4-BE49-F238E27FC236}">
                <a16:creationId xmlns:a16="http://schemas.microsoft.com/office/drawing/2014/main" id="{34D48639-42A1-4BF2-82D5-6982104FAB88}"/>
              </a:ext>
            </a:extLst>
          </xdr:cNvPr>
          <xdr:cNvSpPr/>
        </xdr:nvSpPr>
        <xdr:spPr>
          <a:xfrm>
            <a:off x="9816287" y="2724436"/>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8" name="Rectángulo 117">
            <a:extLst>
              <a:ext uri="{FF2B5EF4-FFF2-40B4-BE49-F238E27FC236}">
                <a16:creationId xmlns:a16="http://schemas.microsoft.com/office/drawing/2014/main" id="{44AF67DE-8947-4533-A169-2E10F9A858C1}"/>
              </a:ext>
            </a:extLst>
          </xdr:cNvPr>
          <xdr:cNvSpPr/>
        </xdr:nvSpPr>
        <xdr:spPr>
          <a:xfrm>
            <a:off x="3839684" y="391732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9" name="Rectángulo 118">
            <a:extLst>
              <a:ext uri="{FF2B5EF4-FFF2-40B4-BE49-F238E27FC236}">
                <a16:creationId xmlns:a16="http://schemas.microsoft.com/office/drawing/2014/main" id="{F74F2583-E3B3-411C-968F-FD51B594CFBB}"/>
              </a:ext>
            </a:extLst>
          </xdr:cNvPr>
          <xdr:cNvSpPr/>
        </xdr:nvSpPr>
        <xdr:spPr>
          <a:xfrm>
            <a:off x="3279825" y="391732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0" name="Rectángulo 119">
            <a:extLst>
              <a:ext uri="{FF2B5EF4-FFF2-40B4-BE49-F238E27FC236}">
                <a16:creationId xmlns:a16="http://schemas.microsoft.com/office/drawing/2014/main" id="{67EF5324-DEEE-4BCE-BD9F-BC1113CD145E}"/>
              </a:ext>
            </a:extLst>
          </xdr:cNvPr>
          <xdr:cNvSpPr/>
        </xdr:nvSpPr>
        <xdr:spPr>
          <a:xfrm>
            <a:off x="2709929" y="391732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1" name="Rectángulo 120">
            <a:extLst>
              <a:ext uri="{FF2B5EF4-FFF2-40B4-BE49-F238E27FC236}">
                <a16:creationId xmlns:a16="http://schemas.microsoft.com/office/drawing/2014/main" id="{B4D6DCB8-A8AA-4A13-A8D2-F4CCC29A6298}"/>
              </a:ext>
            </a:extLst>
          </xdr:cNvPr>
          <xdr:cNvSpPr/>
        </xdr:nvSpPr>
        <xdr:spPr>
          <a:xfrm>
            <a:off x="5639541"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2" name="Rectángulo 121">
            <a:extLst>
              <a:ext uri="{FF2B5EF4-FFF2-40B4-BE49-F238E27FC236}">
                <a16:creationId xmlns:a16="http://schemas.microsoft.com/office/drawing/2014/main" id="{0D8877A3-C4FB-4CA9-A116-29D43008F19C}"/>
              </a:ext>
            </a:extLst>
          </xdr:cNvPr>
          <xdr:cNvSpPr/>
        </xdr:nvSpPr>
        <xdr:spPr>
          <a:xfrm>
            <a:off x="5071856" y="391949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3" name="Rectángulo 122">
            <a:extLst>
              <a:ext uri="{FF2B5EF4-FFF2-40B4-BE49-F238E27FC236}">
                <a16:creationId xmlns:a16="http://schemas.microsoft.com/office/drawing/2014/main" id="{CF8E59E6-67E3-4AAA-8EC0-C239DB99F5D9}"/>
              </a:ext>
            </a:extLst>
          </xdr:cNvPr>
          <xdr:cNvSpPr/>
        </xdr:nvSpPr>
        <xdr:spPr>
          <a:xfrm>
            <a:off x="4511574" y="391949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4" name="Rectángulo 123">
            <a:extLst>
              <a:ext uri="{FF2B5EF4-FFF2-40B4-BE49-F238E27FC236}">
                <a16:creationId xmlns:a16="http://schemas.microsoft.com/office/drawing/2014/main" id="{04FD14C7-F910-4402-9178-52E27B2E904A}"/>
              </a:ext>
            </a:extLst>
          </xdr:cNvPr>
          <xdr:cNvSpPr/>
        </xdr:nvSpPr>
        <xdr:spPr>
          <a:xfrm>
            <a:off x="7447846"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5" name="Rectángulo 124">
            <a:extLst>
              <a:ext uri="{FF2B5EF4-FFF2-40B4-BE49-F238E27FC236}">
                <a16:creationId xmlns:a16="http://schemas.microsoft.com/office/drawing/2014/main" id="{A37EC9B5-223A-464F-AD50-9BB568726DE5}"/>
              </a:ext>
            </a:extLst>
          </xdr:cNvPr>
          <xdr:cNvSpPr/>
        </xdr:nvSpPr>
        <xdr:spPr>
          <a:xfrm>
            <a:off x="6887986"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6" name="Rectángulo 125">
            <a:extLst>
              <a:ext uri="{FF2B5EF4-FFF2-40B4-BE49-F238E27FC236}">
                <a16:creationId xmlns:a16="http://schemas.microsoft.com/office/drawing/2014/main" id="{8A4B4431-4F4B-44A6-9B27-86FEC66DB974}"/>
              </a:ext>
            </a:extLst>
          </xdr:cNvPr>
          <xdr:cNvSpPr/>
        </xdr:nvSpPr>
        <xdr:spPr>
          <a:xfrm>
            <a:off x="6319880" y="391949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7" name="Rectángulo 126">
            <a:extLst>
              <a:ext uri="{FF2B5EF4-FFF2-40B4-BE49-F238E27FC236}">
                <a16:creationId xmlns:a16="http://schemas.microsoft.com/office/drawing/2014/main" id="{849CED29-44F7-4D11-B797-F92DEC796786}"/>
              </a:ext>
            </a:extLst>
          </xdr:cNvPr>
          <xdr:cNvSpPr/>
        </xdr:nvSpPr>
        <xdr:spPr>
          <a:xfrm>
            <a:off x="9179218" y="391949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8" name="Rectángulo 127">
            <a:extLst>
              <a:ext uri="{FF2B5EF4-FFF2-40B4-BE49-F238E27FC236}">
                <a16:creationId xmlns:a16="http://schemas.microsoft.com/office/drawing/2014/main" id="{9C953F85-B759-43CF-BA28-AD97874CD8FA}"/>
              </a:ext>
            </a:extLst>
          </xdr:cNvPr>
          <xdr:cNvSpPr/>
        </xdr:nvSpPr>
        <xdr:spPr>
          <a:xfrm>
            <a:off x="8627184"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9" name="Rectángulo 128">
            <a:extLst>
              <a:ext uri="{FF2B5EF4-FFF2-40B4-BE49-F238E27FC236}">
                <a16:creationId xmlns:a16="http://schemas.microsoft.com/office/drawing/2014/main" id="{B822D9C8-E70F-41FB-BCB5-8E2F7CDB9905}"/>
              </a:ext>
            </a:extLst>
          </xdr:cNvPr>
          <xdr:cNvSpPr/>
        </xdr:nvSpPr>
        <xdr:spPr>
          <a:xfrm>
            <a:off x="8049463" y="391949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0" name="Rectángulo 129">
            <a:extLst>
              <a:ext uri="{FF2B5EF4-FFF2-40B4-BE49-F238E27FC236}">
                <a16:creationId xmlns:a16="http://schemas.microsoft.com/office/drawing/2014/main" id="{E92D7591-7ED0-46D4-9B36-EAE07A8C3BCE}"/>
              </a:ext>
            </a:extLst>
          </xdr:cNvPr>
          <xdr:cNvSpPr/>
        </xdr:nvSpPr>
        <xdr:spPr>
          <a:xfrm>
            <a:off x="3812854" y="511130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1" name="Rectángulo 130">
            <a:extLst>
              <a:ext uri="{FF2B5EF4-FFF2-40B4-BE49-F238E27FC236}">
                <a16:creationId xmlns:a16="http://schemas.microsoft.com/office/drawing/2014/main" id="{37F5EE11-BFAC-4CEF-835B-E45EBD6C5B3B}"/>
              </a:ext>
            </a:extLst>
          </xdr:cNvPr>
          <xdr:cNvSpPr/>
        </xdr:nvSpPr>
        <xdr:spPr>
          <a:xfrm>
            <a:off x="3252995" y="511130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2" name="Rectángulo 131">
            <a:extLst>
              <a:ext uri="{FF2B5EF4-FFF2-40B4-BE49-F238E27FC236}">
                <a16:creationId xmlns:a16="http://schemas.microsoft.com/office/drawing/2014/main" id="{48D0D023-65FD-4B5C-857A-AFB42B243690}"/>
              </a:ext>
            </a:extLst>
          </xdr:cNvPr>
          <xdr:cNvSpPr/>
        </xdr:nvSpPr>
        <xdr:spPr>
          <a:xfrm>
            <a:off x="2683099" y="511130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3" name="Rectángulo 132">
            <a:extLst>
              <a:ext uri="{FF2B5EF4-FFF2-40B4-BE49-F238E27FC236}">
                <a16:creationId xmlns:a16="http://schemas.microsoft.com/office/drawing/2014/main" id="{1F619DA6-B48C-4DC4-AB40-91E77CEE3B9D}"/>
              </a:ext>
            </a:extLst>
          </xdr:cNvPr>
          <xdr:cNvSpPr/>
        </xdr:nvSpPr>
        <xdr:spPr>
          <a:xfrm>
            <a:off x="5612711"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4" name="Rectángulo 133">
            <a:extLst>
              <a:ext uri="{FF2B5EF4-FFF2-40B4-BE49-F238E27FC236}">
                <a16:creationId xmlns:a16="http://schemas.microsoft.com/office/drawing/2014/main" id="{1703F0AC-AC83-41B1-8436-FAE2FF764637}"/>
              </a:ext>
            </a:extLst>
          </xdr:cNvPr>
          <xdr:cNvSpPr/>
        </xdr:nvSpPr>
        <xdr:spPr>
          <a:xfrm>
            <a:off x="5045026" y="511347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5" name="Rectángulo 134">
            <a:extLst>
              <a:ext uri="{FF2B5EF4-FFF2-40B4-BE49-F238E27FC236}">
                <a16:creationId xmlns:a16="http://schemas.microsoft.com/office/drawing/2014/main" id="{F538F741-C25F-423B-B0E5-8CAC6333A4BA}"/>
              </a:ext>
            </a:extLst>
          </xdr:cNvPr>
          <xdr:cNvSpPr/>
        </xdr:nvSpPr>
        <xdr:spPr>
          <a:xfrm>
            <a:off x="4484744" y="511347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6" name="Rectángulo 135">
            <a:extLst>
              <a:ext uri="{FF2B5EF4-FFF2-40B4-BE49-F238E27FC236}">
                <a16:creationId xmlns:a16="http://schemas.microsoft.com/office/drawing/2014/main" id="{63449582-A768-46D8-861D-797E3A8E6511}"/>
              </a:ext>
            </a:extLst>
          </xdr:cNvPr>
          <xdr:cNvSpPr/>
        </xdr:nvSpPr>
        <xdr:spPr>
          <a:xfrm>
            <a:off x="7421016"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7" name="Rectángulo 136">
            <a:extLst>
              <a:ext uri="{FF2B5EF4-FFF2-40B4-BE49-F238E27FC236}">
                <a16:creationId xmlns:a16="http://schemas.microsoft.com/office/drawing/2014/main" id="{957ADB82-8878-4C4A-B93E-5CE9DC1A4804}"/>
              </a:ext>
            </a:extLst>
          </xdr:cNvPr>
          <xdr:cNvSpPr/>
        </xdr:nvSpPr>
        <xdr:spPr>
          <a:xfrm>
            <a:off x="6861156"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8" name="Rectángulo 137">
            <a:extLst>
              <a:ext uri="{FF2B5EF4-FFF2-40B4-BE49-F238E27FC236}">
                <a16:creationId xmlns:a16="http://schemas.microsoft.com/office/drawing/2014/main" id="{6251A919-6731-4CC8-ABC8-65721D9B6FB4}"/>
              </a:ext>
            </a:extLst>
          </xdr:cNvPr>
          <xdr:cNvSpPr/>
        </xdr:nvSpPr>
        <xdr:spPr>
          <a:xfrm>
            <a:off x="6293050" y="511347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9" name="Rectángulo 138">
            <a:extLst>
              <a:ext uri="{FF2B5EF4-FFF2-40B4-BE49-F238E27FC236}">
                <a16:creationId xmlns:a16="http://schemas.microsoft.com/office/drawing/2014/main" id="{74C14C66-A920-4445-86C5-05B49FB9FB8A}"/>
              </a:ext>
            </a:extLst>
          </xdr:cNvPr>
          <xdr:cNvSpPr/>
        </xdr:nvSpPr>
        <xdr:spPr>
          <a:xfrm>
            <a:off x="9152388" y="511347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0" name="Rectángulo 139">
            <a:extLst>
              <a:ext uri="{FF2B5EF4-FFF2-40B4-BE49-F238E27FC236}">
                <a16:creationId xmlns:a16="http://schemas.microsoft.com/office/drawing/2014/main" id="{EA26E51F-2CFE-449C-95DB-0A9A4EED6827}"/>
              </a:ext>
            </a:extLst>
          </xdr:cNvPr>
          <xdr:cNvSpPr/>
        </xdr:nvSpPr>
        <xdr:spPr>
          <a:xfrm>
            <a:off x="8600354"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1" name="Rectángulo 140">
            <a:extLst>
              <a:ext uri="{FF2B5EF4-FFF2-40B4-BE49-F238E27FC236}">
                <a16:creationId xmlns:a16="http://schemas.microsoft.com/office/drawing/2014/main" id="{9E83AF85-5DD4-4C2B-8F5D-9F43FFBB154F}"/>
              </a:ext>
            </a:extLst>
          </xdr:cNvPr>
          <xdr:cNvSpPr/>
        </xdr:nvSpPr>
        <xdr:spPr>
          <a:xfrm>
            <a:off x="8022633" y="511347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twoCellAnchor>
    <xdr:from>
      <xdr:col>31</xdr:col>
      <xdr:colOff>914399</xdr:colOff>
      <xdr:row>12</xdr:row>
      <xdr:rowOff>609599</xdr:rowOff>
    </xdr:from>
    <xdr:to>
      <xdr:col>32</xdr:col>
      <xdr:colOff>904874</xdr:colOff>
      <xdr:row>14</xdr:row>
      <xdr:rowOff>9524</xdr:rowOff>
    </xdr:to>
    <xdr:sp macro="" textlink="">
      <xdr:nvSpPr>
        <xdr:cNvPr id="142" name="Rectángulo 141">
          <a:extLst>
            <a:ext uri="{FF2B5EF4-FFF2-40B4-BE49-F238E27FC236}">
              <a16:creationId xmlns:a16="http://schemas.microsoft.com/office/drawing/2014/main" id="{8039DD08-691E-4AB0-8181-53839B470804}"/>
            </a:ext>
          </a:extLst>
        </xdr:cNvPr>
        <xdr:cNvSpPr/>
      </xdr:nvSpPr>
      <xdr:spPr>
        <a:xfrm>
          <a:off x="18392774" y="3914774"/>
          <a:ext cx="904875" cy="6191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6</xdr:row>
      <xdr:rowOff>9525</xdr:rowOff>
    </xdr:from>
    <xdr:to>
      <xdr:col>20</xdr:col>
      <xdr:colOff>541371</xdr:colOff>
      <xdr:row>15</xdr:row>
      <xdr:rowOff>574487</xdr:rowOff>
    </xdr:to>
    <xdr:grpSp>
      <xdr:nvGrpSpPr>
        <xdr:cNvPr id="44" name="Grupo 43">
          <a:extLst>
            <a:ext uri="{FF2B5EF4-FFF2-40B4-BE49-F238E27FC236}">
              <a16:creationId xmlns:a16="http://schemas.microsoft.com/office/drawing/2014/main" id="{66B3E093-BDF4-4C00-AF96-A3AD9B59CE21}"/>
            </a:ext>
          </a:extLst>
        </xdr:cNvPr>
        <xdr:cNvGrpSpPr/>
      </xdr:nvGrpSpPr>
      <xdr:grpSpPr>
        <a:xfrm>
          <a:off x="1238250" y="1352550"/>
          <a:ext cx="10209246" cy="4251137"/>
          <a:chOff x="1247138" y="1460779"/>
          <a:chExt cx="10248419" cy="4227392"/>
        </a:xfrm>
      </xdr:grpSpPr>
      <xdr:sp macro="" textlink="">
        <xdr:nvSpPr>
          <xdr:cNvPr id="45" name="Flecha derecha 1">
            <a:extLst>
              <a:ext uri="{FF2B5EF4-FFF2-40B4-BE49-F238E27FC236}">
                <a16:creationId xmlns:a16="http://schemas.microsoft.com/office/drawing/2014/main" id="{26E28761-2361-45A0-BC8C-DB90DC810851}"/>
              </a:ext>
            </a:extLst>
          </xdr:cNvPr>
          <xdr:cNvSpPr/>
        </xdr:nvSpPr>
        <xdr:spPr>
          <a:xfrm rot="2111384">
            <a:off x="1945890" y="2247641"/>
            <a:ext cx="794335" cy="3323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6" name="CuadroTexto 45">
            <a:extLst>
              <a:ext uri="{FF2B5EF4-FFF2-40B4-BE49-F238E27FC236}">
                <a16:creationId xmlns:a16="http://schemas.microsoft.com/office/drawing/2014/main" id="{B08D11D6-04F0-44C7-A327-DF83EB09826F}"/>
              </a:ext>
            </a:extLst>
          </xdr:cNvPr>
          <xdr:cNvSpPr txBox="1"/>
        </xdr:nvSpPr>
        <xdr:spPr>
          <a:xfrm>
            <a:off x="1247138" y="1460779"/>
            <a:ext cx="1487388" cy="654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ORGANIZACIÓN </a:t>
            </a:r>
            <a:r>
              <a:rPr lang="es-MX" sz="1100" baseline="0"/>
              <a:t>DEBE CAPTURAR ESTOS CAMPOS.</a:t>
            </a:r>
            <a:endParaRPr lang="es-MX" sz="1100"/>
          </a:p>
        </xdr:txBody>
      </xdr:sp>
      <xdr:sp macro="" textlink="">
        <xdr:nvSpPr>
          <xdr:cNvPr id="47" name="Rectángulo 46">
            <a:extLst>
              <a:ext uri="{FF2B5EF4-FFF2-40B4-BE49-F238E27FC236}">
                <a16:creationId xmlns:a16="http://schemas.microsoft.com/office/drawing/2014/main" id="{0251EC97-9EF1-45E3-9032-1DA84985B4CB}"/>
              </a:ext>
            </a:extLst>
          </xdr:cNvPr>
          <xdr:cNvSpPr/>
        </xdr:nvSpPr>
        <xdr:spPr>
          <a:xfrm>
            <a:off x="3826997" y="2722268"/>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FC337AC2-5768-46AF-B7EE-9893FCD0AB06}"/>
              </a:ext>
            </a:extLst>
          </xdr:cNvPr>
          <xdr:cNvSpPr/>
        </xdr:nvSpPr>
        <xdr:spPr>
          <a:xfrm>
            <a:off x="3267138" y="2722268"/>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DF8E20C8-D70C-4995-BBF4-702A0968ADA1}"/>
              </a:ext>
            </a:extLst>
          </xdr:cNvPr>
          <xdr:cNvSpPr/>
        </xdr:nvSpPr>
        <xdr:spPr>
          <a:xfrm>
            <a:off x="2697242" y="2722267"/>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0" name="Rectángulo 49">
            <a:extLst>
              <a:ext uri="{FF2B5EF4-FFF2-40B4-BE49-F238E27FC236}">
                <a16:creationId xmlns:a16="http://schemas.microsoft.com/office/drawing/2014/main" id="{D0229829-5777-43A8-B918-DE9D7E48684C}"/>
              </a:ext>
            </a:extLst>
          </xdr:cNvPr>
          <xdr:cNvSpPr/>
        </xdr:nvSpPr>
        <xdr:spPr>
          <a:xfrm>
            <a:off x="5626854"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1" name="Rectángulo 50">
            <a:extLst>
              <a:ext uri="{FF2B5EF4-FFF2-40B4-BE49-F238E27FC236}">
                <a16:creationId xmlns:a16="http://schemas.microsoft.com/office/drawing/2014/main" id="{A2D50098-3E94-416A-AB6A-EA4B748B8FD3}"/>
              </a:ext>
            </a:extLst>
          </xdr:cNvPr>
          <xdr:cNvSpPr/>
        </xdr:nvSpPr>
        <xdr:spPr>
          <a:xfrm>
            <a:off x="5059169"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2" name="Rectángulo 51">
            <a:extLst>
              <a:ext uri="{FF2B5EF4-FFF2-40B4-BE49-F238E27FC236}">
                <a16:creationId xmlns:a16="http://schemas.microsoft.com/office/drawing/2014/main" id="{26549A0A-C606-4133-90E6-370E9F2E5FEE}"/>
              </a:ext>
            </a:extLst>
          </xdr:cNvPr>
          <xdr:cNvSpPr/>
        </xdr:nvSpPr>
        <xdr:spPr>
          <a:xfrm>
            <a:off x="4498887" y="2724435"/>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3" name="Rectángulo 52">
            <a:extLst>
              <a:ext uri="{FF2B5EF4-FFF2-40B4-BE49-F238E27FC236}">
                <a16:creationId xmlns:a16="http://schemas.microsoft.com/office/drawing/2014/main" id="{1FFABC32-BDC6-4C5B-88A7-417650D493A0}"/>
              </a:ext>
            </a:extLst>
          </xdr:cNvPr>
          <xdr:cNvSpPr/>
        </xdr:nvSpPr>
        <xdr:spPr>
          <a:xfrm>
            <a:off x="7435159"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4" name="Rectángulo 53">
            <a:extLst>
              <a:ext uri="{FF2B5EF4-FFF2-40B4-BE49-F238E27FC236}">
                <a16:creationId xmlns:a16="http://schemas.microsoft.com/office/drawing/2014/main" id="{C89BFEE6-457F-4583-85BE-B892C1FC99D7}"/>
              </a:ext>
            </a:extLst>
          </xdr:cNvPr>
          <xdr:cNvSpPr/>
        </xdr:nvSpPr>
        <xdr:spPr>
          <a:xfrm>
            <a:off x="6875299"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5" name="Rectángulo 54">
            <a:extLst>
              <a:ext uri="{FF2B5EF4-FFF2-40B4-BE49-F238E27FC236}">
                <a16:creationId xmlns:a16="http://schemas.microsoft.com/office/drawing/2014/main" id="{4D73D921-5599-4782-819B-DFD31EF234D7}"/>
              </a:ext>
            </a:extLst>
          </xdr:cNvPr>
          <xdr:cNvSpPr/>
        </xdr:nvSpPr>
        <xdr:spPr>
          <a:xfrm>
            <a:off x="6307193" y="2724435"/>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6" name="Rectángulo 55">
            <a:extLst>
              <a:ext uri="{FF2B5EF4-FFF2-40B4-BE49-F238E27FC236}">
                <a16:creationId xmlns:a16="http://schemas.microsoft.com/office/drawing/2014/main" id="{24B7321B-0BC2-4F36-92F4-5C5150C119DE}"/>
              </a:ext>
            </a:extLst>
          </xdr:cNvPr>
          <xdr:cNvSpPr/>
        </xdr:nvSpPr>
        <xdr:spPr>
          <a:xfrm>
            <a:off x="9166531" y="2724435"/>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7" name="Rectángulo 56">
            <a:extLst>
              <a:ext uri="{FF2B5EF4-FFF2-40B4-BE49-F238E27FC236}">
                <a16:creationId xmlns:a16="http://schemas.microsoft.com/office/drawing/2014/main" id="{7380189B-5224-4D84-9E69-ACE6DD294313}"/>
              </a:ext>
            </a:extLst>
          </xdr:cNvPr>
          <xdr:cNvSpPr/>
        </xdr:nvSpPr>
        <xdr:spPr>
          <a:xfrm>
            <a:off x="8614497"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8" name="Rectángulo 57">
            <a:extLst>
              <a:ext uri="{FF2B5EF4-FFF2-40B4-BE49-F238E27FC236}">
                <a16:creationId xmlns:a16="http://schemas.microsoft.com/office/drawing/2014/main" id="{D659DEA2-B41B-4D17-B6A3-F7A37A8D2795}"/>
              </a:ext>
            </a:extLst>
          </xdr:cNvPr>
          <xdr:cNvSpPr/>
        </xdr:nvSpPr>
        <xdr:spPr>
          <a:xfrm>
            <a:off x="8036776" y="2724435"/>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9" name="Rectángulo 58">
            <a:extLst>
              <a:ext uri="{FF2B5EF4-FFF2-40B4-BE49-F238E27FC236}">
                <a16:creationId xmlns:a16="http://schemas.microsoft.com/office/drawing/2014/main" id="{5BF94329-7D70-445D-BA09-F109D70CC4CA}"/>
              </a:ext>
            </a:extLst>
          </xdr:cNvPr>
          <xdr:cNvSpPr/>
        </xdr:nvSpPr>
        <xdr:spPr>
          <a:xfrm>
            <a:off x="10953865" y="2724435"/>
            <a:ext cx="54169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0" name="Rectángulo 59">
            <a:extLst>
              <a:ext uri="{FF2B5EF4-FFF2-40B4-BE49-F238E27FC236}">
                <a16:creationId xmlns:a16="http://schemas.microsoft.com/office/drawing/2014/main" id="{913E8022-1E60-4AEF-99B1-605A6F8A5309}"/>
              </a:ext>
            </a:extLst>
          </xdr:cNvPr>
          <xdr:cNvSpPr/>
        </xdr:nvSpPr>
        <xdr:spPr>
          <a:xfrm>
            <a:off x="10386182"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1" name="Rectángulo 60">
            <a:extLst>
              <a:ext uri="{FF2B5EF4-FFF2-40B4-BE49-F238E27FC236}">
                <a16:creationId xmlns:a16="http://schemas.microsoft.com/office/drawing/2014/main" id="{07CB0A01-DC17-4D46-BE51-53DA3AA2185C}"/>
              </a:ext>
            </a:extLst>
          </xdr:cNvPr>
          <xdr:cNvSpPr/>
        </xdr:nvSpPr>
        <xdr:spPr>
          <a:xfrm>
            <a:off x="9816287" y="2724436"/>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2" name="Rectángulo 61">
            <a:extLst>
              <a:ext uri="{FF2B5EF4-FFF2-40B4-BE49-F238E27FC236}">
                <a16:creationId xmlns:a16="http://schemas.microsoft.com/office/drawing/2014/main" id="{A3ACDBCE-C9E1-40D1-A57A-694BEDAAD178}"/>
              </a:ext>
            </a:extLst>
          </xdr:cNvPr>
          <xdr:cNvSpPr/>
        </xdr:nvSpPr>
        <xdr:spPr>
          <a:xfrm>
            <a:off x="3839684" y="391732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3" name="Rectángulo 62">
            <a:extLst>
              <a:ext uri="{FF2B5EF4-FFF2-40B4-BE49-F238E27FC236}">
                <a16:creationId xmlns:a16="http://schemas.microsoft.com/office/drawing/2014/main" id="{997513ED-8C74-4612-841F-B72953A831F9}"/>
              </a:ext>
            </a:extLst>
          </xdr:cNvPr>
          <xdr:cNvSpPr/>
        </xdr:nvSpPr>
        <xdr:spPr>
          <a:xfrm>
            <a:off x="3279825" y="391732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4" name="Rectángulo 63">
            <a:extLst>
              <a:ext uri="{FF2B5EF4-FFF2-40B4-BE49-F238E27FC236}">
                <a16:creationId xmlns:a16="http://schemas.microsoft.com/office/drawing/2014/main" id="{DE58DD8C-4DF4-49E6-9A4D-4BF07BC10F76}"/>
              </a:ext>
            </a:extLst>
          </xdr:cNvPr>
          <xdr:cNvSpPr/>
        </xdr:nvSpPr>
        <xdr:spPr>
          <a:xfrm>
            <a:off x="2709929" y="391732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5" name="Rectángulo 64">
            <a:extLst>
              <a:ext uri="{FF2B5EF4-FFF2-40B4-BE49-F238E27FC236}">
                <a16:creationId xmlns:a16="http://schemas.microsoft.com/office/drawing/2014/main" id="{CF7E63AF-EFA6-4EA7-B3FC-7EDB0B69A5B3}"/>
              </a:ext>
            </a:extLst>
          </xdr:cNvPr>
          <xdr:cNvSpPr/>
        </xdr:nvSpPr>
        <xdr:spPr>
          <a:xfrm>
            <a:off x="5639541"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6" name="Rectángulo 65">
            <a:extLst>
              <a:ext uri="{FF2B5EF4-FFF2-40B4-BE49-F238E27FC236}">
                <a16:creationId xmlns:a16="http://schemas.microsoft.com/office/drawing/2014/main" id="{D979528E-5889-490E-B70E-AFBF2D9E0E01}"/>
              </a:ext>
            </a:extLst>
          </xdr:cNvPr>
          <xdr:cNvSpPr/>
        </xdr:nvSpPr>
        <xdr:spPr>
          <a:xfrm>
            <a:off x="5071856" y="391949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7" name="Rectángulo 66">
            <a:extLst>
              <a:ext uri="{FF2B5EF4-FFF2-40B4-BE49-F238E27FC236}">
                <a16:creationId xmlns:a16="http://schemas.microsoft.com/office/drawing/2014/main" id="{5B271832-989F-4F97-8380-27A779A29DDD}"/>
              </a:ext>
            </a:extLst>
          </xdr:cNvPr>
          <xdr:cNvSpPr/>
        </xdr:nvSpPr>
        <xdr:spPr>
          <a:xfrm>
            <a:off x="4511574" y="391949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8" name="Rectángulo 67">
            <a:extLst>
              <a:ext uri="{FF2B5EF4-FFF2-40B4-BE49-F238E27FC236}">
                <a16:creationId xmlns:a16="http://schemas.microsoft.com/office/drawing/2014/main" id="{C01C5550-FE2B-4E16-A11C-16CADA46E389}"/>
              </a:ext>
            </a:extLst>
          </xdr:cNvPr>
          <xdr:cNvSpPr/>
        </xdr:nvSpPr>
        <xdr:spPr>
          <a:xfrm>
            <a:off x="7447846"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9" name="Rectángulo 68">
            <a:extLst>
              <a:ext uri="{FF2B5EF4-FFF2-40B4-BE49-F238E27FC236}">
                <a16:creationId xmlns:a16="http://schemas.microsoft.com/office/drawing/2014/main" id="{3408255D-DB2B-49CC-8FEF-C2E60953D133}"/>
              </a:ext>
            </a:extLst>
          </xdr:cNvPr>
          <xdr:cNvSpPr/>
        </xdr:nvSpPr>
        <xdr:spPr>
          <a:xfrm>
            <a:off x="6887986"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0" name="Rectángulo 69">
            <a:extLst>
              <a:ext uri="{FF2B5EF4-FFF2-40B4-BE49-F238E27FC236}">
                <a16:creationId xmlns:a16="http://schemas.microsoft.com/office/drawing/2014/main" id="{160753B3-FAAC-404A-92E6-3A4F307F1978}"/>
              </a:ext>
            </a:extLst>
          </xdr:cNvPr>
          <xdr:cNvSpPr/>
        </xdr:nvSpPr>
        <xdr:spPr>
          <a:xfrm>
            <a:off x="6319880" y="391949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1" name="Rectángulo 70">
            <a:extLst>
              <a:ext uri="{FF2B5EF4-FFF2-40B4-BE49-F238E27FC236}">
                <a16:creationId xmlns:a16="http://schemas.microsoft.com/office/drawing/2014/main" id="{033DE495-7E7E-4895-854B-621AA46C0598}"/>
              </a:ext>
            </a:extLst>
          </xdr:cNvPr>
          <xdr:cNvSpPr/>
        </xdr:nvSpPr>
        <xdr:spPr>
          <a:xfrm>
            <a:off x="9179218" y="391949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2" name="Rectángulo 71">
            <a:extLst>
              <a:ext uri="{FF2B5EF4-FFF2-40B4-BE49-F238E27FC236}">
                <a16:creationId xmlns:a16="http://schemas.microsoft.com/office/drawing/2014/main" id="{00AA4115-7143-4EBC-8AD9-87D910C9FC8F}"/>
              </a:ext>
            </a:extLst>
          </xdr:cNvPr>
          <xdr:cNvSpPr/>
        </xdr:nvSpPr>
        <xdr:spPr>
          <a:xfrm>
            <a:off x="8627184"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3" name="Rectángulo 72">
            <a:extLst>
              <a:ext uri="{FF2B5EF4-FFF2-40B4-BE49-F238E27FC236}">
                <a16:creationId xmlns:a16="http://schemas.microsoft.com/office/drawing/2014/main" id="{AFC56BC3-D032-4C4C-92A9-69C0BEF87F28}"/>
              </a:ext>
            </a:extLst>
          </xdr:cNvPr>
          <xdr:cNvSpPr/>
        </xdr:nvSpPr>
        <xdr:spPr>
          <a:xfrm>
            <a:off x="8049463" y="391949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4" name="Rectángulo 73">
            <a:extLst>
              <a:ext uri="{FF2B5EF4-FFF2-40B4-BE49-F238E27FC236}">
                <a16:creationId xmlns:a16="http://schemas.microsoft.com/office/drawing/2014/main" id="{14B0EFFC-5782-4A1F-9378-C4407783CC6D}"/>
              </a:ext>
            </a:extLst>
          </xdr:cNvPr>
          <xdr:cNvSpPr/>
        </xdr:nvSpPr>
        <xdr:spPr>
          <a:xfrm>
            <a:off x="3812854" y="511130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5" name="Rectángulo 74">
            <a:extLst>
              <a:ext uri="{FF2B5EF4-FFF2-40B4-BE49-F238E27FC236}">
                <a16:creationId xmlns:a16="http://schemas.microsoft.com/office/drawing/2014/main" id="{4E11517C-71B7-4862-AEE4-B47F731A3EEC}"/>
              </a:ext>
            </a:extLst>
          </xdr:cNvPr>
          <xdr:cNvSpPr/>
        </xdr:nvSpPr>
        <xdr:spPr>
          <a:xfrm>
            <a:off x="3252995" y="511130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6" name="Rectángulo 75">
            <a:extLst>
              <a:ext uri="{FF2B5EF4-FFF2-40B4-BE49-F238E27FC236}">
                <a16:creationId xmlns:a16="http://schemas.microsoft.com/office/drawing/2014/main" id="{CCD08BBD-A6AD-4EC0-AD47-DB1F374E587A}"/>
              </a:ext>
            </a:extLst>
          </xdr:cNvPr>
          <xdr:cNvSpPr/>
        </xdr:nvSpPr>
        <xdr:spPr>
          <a:xfrm>
            <a:off x="2683099" y="511130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7" name="Rectángulo 76">
            <a:extLst>
              <a:ext uri="{FF2B5EF4-FFF2-40B4-BE49-F238E27FC236}">
                <a16:creationId xmlns:a16="http://schemas.microsoft.com/office/drawing/2014/main" id="{95096242-B4A0-4447-9B1B-7B87C17F2A73}"/>
              </a:ext>
            </a:extLst>
          </xdr:cNvPr>
          <xdr:cNvSpPr/>
        </xdr:nvSpPr>
        <xdr:spPr>
          <a:xfrm>
            <a:off x="5612711"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8" name="Rectángulo 77">
            <a:extLst>
              <a:ext uri="{FF2B5EF4-FFF2-40B4-BE49-F238E27FC236}">
                <a16:creationId xmlns:a16="http://schemas.microsoft.com/office/drawing/2014/main" id="{6C3440DC-88AF-43D7-9CA7-8DE479E05550}"/>
              </a:ext>
            </a:extLst>
          </xdr:cNvPr>
          <xdr:cNvSpPr/>
        </xdr:nvSpPr>
        <xdr:spPr>
          <a:xfrm>
            <a:off x="5045026" y="511347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9" name="Rectángulo 78">
            <a:extLst>
              <a:ext uri="{FF2B5EF4-FFF2-40B4-BE49-F238E27FC236}">
                <a16:creationId xmlns:a16="http://schemas.microsoft.com/office/drawing/2014/main" id="{5E2100C3-56F2-4164-9D98-5E20565DE946}"/>
              </a:ext>
            </a:extLst>
          </xdr:cNvPr>
          <xdr:cNvSpPr/>
        </xdr:nvSpPr>
        <xdr:spPr>
          <a:xfrm>
            <a:off x="4484744" y="511347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0" name="Rectángulo 79">
            <a:extLst>
              <a:ext uri="{FF2B5EF4-FFF2-40B4-BE49-F238E27FC236}">
                <a16:creationId xmlns:a16="http://schemas.microsoft.com/office/drawing/2014/main" id="{12218370-B4EF-4F93-BF2B-98C3D5EC6F0E}"/>
              </a:ext>
            </a:extLst>
          </xdr:cNvPr>
          <xdr:cNvSpPr/>
        </xdr:nvSpPr>
        <xdr:spPr>
          <a:xfrm>
            <a:off x="7421016"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1" name="Rectángulo 80">
            <a:extLst>
              <a:ext uri="{FF2B5EF4-FFF2-40B4-BE49-F238E27FC236}">
                <a16:creationId xmlns:a16="http://schemas.microsoft.com/office/drawing/2014/main" id="{47AA186B-0211-44B4-9CAC-A927FA5F94A9}"/>
              </a:ext>
            </a:extLst>
          </xdr:cNvPr>
          <xdr:cNvSpPr/>
        </xdr:nvSpPr>
        <xdr:spPr>
          <a:xfrm>
            <a:off x="6861156"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2" name="Rectángulo 81">
            <a:extLst>
              <a:ext uri="{FF2B5EF4-FFF2-40B4-BE49-F238E27FC236}">
                <a16:creationId xmlns:a16="http://schemas.microsoft.com/office/drawing/2014/main" id="{FEE539D4-FE5C-48EF-9F02-34C28C450D30}"/>
              </a:ext>
            </a:extLst>
          </xdr:cNvPr>
          <xdr:cNvSpPr/>
        </xdr:nvSpPr>
        <xdr:spPr>
          <a:xfrm>
            <a:off x="6293050" y="511347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3" name="Rectángulo 82">
            <a:extLst>
              <a:ext uri="{FF2B5EF4-FFF2-40B4-BE49-F238E27FC236}">
                <a16:creationId xmlns:a16="http://schemas.microsoft.com/office/drawing/2014/main" id="{169A6179-ADDE-4182-9768-032DF3CED385}"/>
              </a:ext>
            </a:extLst>
          </xdr:cNvPr>
          <xdr:cNvSpPr/>
        </xdr:nvSpPr>
        <xdr:spPr>
          <a:xfrm>
            <a:off x="9152388" y="511347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4" name="Rectángulo 83">
            <a:extLst>
              <a:ext uri="{FF2B5EF4-FFF2-40B4-BE49-F238E27FC236}">
                <a16:creationId xmlns:a16="http://schemas.microsoft.com/office/drawing/2014/main" id="{5085944A-2B03-48C9-897D-50926A3D1A8A}"/>
              </a:ext>
            </a:extLst>
          </xdr:cNvPr>
          <xdr:cNvSpPr/>
        </xdr:nvSpPr>
        <xdr:spPr>
          <a:xfrm>
            <a:off x="8600354"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5" name="Rectángulo 84">
            <a:extLst>
              <a:ext uri="{FF2B5EF4-FFF2-40B4-BE49-F238E27FC236}">
                <a16:creationId xmlns:a16="http://schemas.microsoft.com/office/drawing/2014/main" id="{00C543EA-F095-42CB-B5FE-4CC23A7B2F1E}"/>
              </a:ext>
            </a:extLst>
          </xdr:cNvPr>
          <xdr:cNvSpPr/>
        </xdr:nvSpPr>
        <xdr:spPr>
          <a:xfrm>
            <a:off x="8022633" y="511347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323850</xdr:colOff>
      <xdr:row>6</xdr:row>
      <xdr:rowOff>0</xdr:rowOff>
    </xdr:from>
    <xdr:to>
      <xdr:col>20</xdr:col>
      <xdr:colOff>550896</xdr:colOff>
      <xdr:row>15</xdr:row>
      <xdr:rowOff>564962</xdr:rowOff>
    </xdr:to>
    <xdr:grpSp>
      <xdr:nvGrpSpPr>
        <xdr:cNvPr id="2" name="Grupo 1">
          <a:extLst>
            <a:ext uri="{FF2B5EF4-FFF2-40B4-BE49-F238E27FC236}">
              <a16:creationId xmlns:a16="http://schemas.microsoft.com/office/drawing/2014/main" id="{6F8C795B-F9F6-498C-9D49-DBD0E63B93E9}"/>
            </a:ext>
          </a:extLst>
        </xdr:cNvPr>
        <xdr:cNvGrpSpPr/>
      </xdr:nvGrpSpPr>
      <xdr:grpSpPr>
        <a:xfrm>
          <a:off x="1247775" y="1343025"/>
          <a:ext cx="10209246" cy="4251137"/>
          <a:chOff x="1247138" y="1460779"/>
          <a:chExt cx="10248419" cy="4227392"/>
        </a:xfrm>
      </xdr:grpSpPr>
      <xdr:sp macro="" textlink="">
        <xdr:nvSpPr>
          <xdr:cNvPr id="3" name="Flecha derecha 1">
            <a:extLst>
              <a:ext uri="{FF2B5EF4-FFF2-40B4-BE49-F238E27FC236}">
                <a16:creationId xmlns:a16="http://schemas.microsoft.com/office/drawing/2014/main" id="{0A0E057E-5784-4AC0-8345-C6BF66CCE46A}"/>
              </a:ext>
            </a:extLst>
          </xdr:cNvPr>
          <xdr:cNvSpPr/>
        </xdr:nvSpPr>
        <xdr:spPr>
          <a:xfrm rot="2111384">
            <a:off x="1945890" y="2247641"/>
            <a:ext cx="794335" cy="3323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8E74DAA2-FC23-44C9-8DA3-67D3A4E0C574}"/>
              </a:ext>
            </a:extLst>
          </xdr:cNvPr>
          <xdr:cNvSpPr txBox="1"/>
        </xdr:nvSpPr>
        <xdr:spPr>
          <a:xfrm>
            <a:off x="1247138" y="1460779"/>
            <a:ext cx="1487388" cy="654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ORGANIZACIÓN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365F2184-2068-4F21-A4A0-B6CC8D1DB5A8}"/>
              </a:ext>
            </a:extLst>
          </xdr:cNvPr>
          <xdr:cNvSpPr/>
        </xdr:nvSpPr>
        <xdr:spPr>
          <a:xfrm>
            <a:off x="3826997" y="2722268"/>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DD88A3A8-4844-422B-81E1-292CA78A665C}"/>
              </a:ext>
            </a:extLst>
          </xdr:cNvPr>
          <xdr:cNvSpPr/>
        </xdr:nvSpPr>
        <xdr:spPr>
          <a:xfrm>
            <a:off x="3267138" y="2722268"/>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E3498BE8-A798-4581-8496-333AA82F7153}"/>
              </a:ext>
            </a:extLst>
          </xdr:cNvPr>
          <xdr:cNvSpPr/>
        </xdr:nvSpPr>
        <xdr:spPr>
          <a:xfrm>
            <a:off x="2697242" y="2722267"/>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16CBEF4B-0E9F-4043-8415-C9044DA909BB}"/>
              </a:ext>
            </a:extLst>
          </xdr:cNvPr>
          <xdr:cNvSpPr/>
        </xdr:nvSpPr>
        <xdr:spPr>
          <a:xfrm>
            <a:off x="5626854"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8F653660-3E31-4827-B626-37E237A475CC}"/>
              </a:ext>
            </a:extLst>
          </xdr:cNvPr>
          <xdr:cNvSpPr/>
        </xdr:nvSpPr>
        <xdr:spPr>
          <a:xfrm>
            <a:off x="5059169"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07D7E57E-A35F-4DFA-846C-7691E472E83F}"/>
              </a:ext>
            </a:extLst>
          </xdr:cNvPr>
          <xdr:cNvSpPr/>
        </xdr:nvSpPr>
        <xdr:spPr>
          <a:xfrm>
            <a:off x="4498887" y="2724435"/>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7B2700CB-AC7C-40C9-9327-CA78437C18D6}"/>
              </a:ext>
            </a:extLst>
          </xdr:cNvPr>
          <xdr:cNvSpPr/>
        </xdr:nvSpPr>
        <xdr:spPr>
          <a:xfrm>
            <a:off x="7435159"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5C818D87-F9C5-4D5D-BF62-2513533EB9A9}"/>
              </a:ext>
            </a:extLst>
          </xdr:cNvPr>
          <xdr:cNvSpPr/>
        </xdr:nvSpPr>
        <xdr:spPr>
          <a:xfrm>
            <a:off x="6875299"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20099605-665A-4ACD-8193-31966D1E3F55}"/>
              </a:ext>
            </a:extLst>
          </xdr:cNvPr>
          <xdr:cNvSpPr/>
        </xdr:nvSpPr>
        <xdr:spPr>
          <a:xfrm>
            <a:off x="6307193" y="2724435"/>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147DE8DC-FC53-46F6-9E36-79EB5FD05071}"/>
              </a:ext>
            </a:extLst>
          </xdr:cNvPr>
          <xdr:cNvSpPr/>
        </xdr:nvSpPr>
        <xdr:spPr>
          <a:xfrm>
            <a:off x="9166531" y="2724435"/>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F016F281-BF90-4545-BB93-E223D74300BF}"/>
              </a:ext>
            </a:extLst>
          </xdr:cNvPr>
          <xdr:cNvSpPr/>
        </xdr:nvSpPr>
        <xdr:spPr>
          <a:xfrm>
            <a:off x="8614497"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B21D9E9F-D697-49E7-80E3-662C86929F78}"/>
              </a:ext>
            </a:extLst>
          </xdr:cNvPr>
          <xdr:cNvSpPr/>
        </xdr:nvSpPr>
        <xdr:spPr>
          <a:xfrm>
            <a:off x="8036776" y="2724435"/>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87B14622-5921-40C4-8E07-631CA9A45313}"/>
              </a:ext>
            </a:extLst>
          </xdr:cNvPr>
          <xdr:cNvSpPr/>
        </xdr:nvSpPr>
        <xdr:spPr>
          <a:xfrm>
            <a:off x="10953865" y="2724435"/>
            <a:ext cx="54169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4BFC8765-07BC-49E1-B5FB-C6D9D2C7262E}"/>
              </a:ext>
            </a:extLst>
          </xdr:cNvPr>
          <xdr:cNvSpPr/>
        </xdr:nvSpPr>
        <xdr:spPr>
          <a:xfrm>
            <a:off x="10386182"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92DCE78D-5F02-4BF4-916E-10ACB9E2919E}"/>
              </a:ext>
            </a:extLst>
          </xdr:cNvPr>
          <xdr:cNvSpPr/>
        </xdr:nvSpPr>
        <xdr:spPr>
          <a:xfrm>
            <a:off x="9816287" y="2724436"/>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119B0EBC-DCD5-4157-8C35-81D6918541A7}"/>
              </a:ext>
            </a:extLst>
          </xdr:cNvPr>
          <xdr:cNvSpPr/>
        </xdr:nvSpPr>
        <xdr:spPr>
          <a:xfrm>
            <a:off x="3839684" y="391732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A4D814A3-13CD-492E-9608-2F67C33E576B}"/>
              </a:ext>
            </a:extLst>
          </xdr:cNvPr>
          <xdr:cNvSpPr/>
        </xdr:nvSpPr>
        <xdr:spPr>
          <a:xfrm>
            <a:off x="3279825" y="391732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279CA32C-99D9-4969-8ED9-04B3640ED38D}"/>
              </a:ext>
            </a:extLst>
          </xdr:cNvPr>
          <xdr:cNvSpPr/>
        </xdr:nvSpPr>
        <xdr:spPr>
          <a:xfrm>
            <a:off x="2709929" y="391732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24FC1054-DD1E-493D-9B1E-05EFEB91F35C}"/>
              </a:ext>
            </a:extLst>
          </xdr:cNvPr>
          <xdr:cNvSpPr/>
        </xdr:nvSpPr>
        <xdr:spPr>
          <a:xfrm>
            <a:off x="5639541"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9D486B90-DEA4-41DD-AF3F-2C9F21D541D4}"/>
              </a:ext>
            </a:extLst>
          </xdr:cNvPr>
          <xdr:cNvSpPr/>
        </xdr:nvSpPr>
        <xdr:spPr>
          <a:xfrm>
            <a:off x="5071856" y="391949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D97B305C-CE3B-4041-86B9-97B713331AC2}"/>
              </a:ext>
            </a:extLst>
          </xdr:cNvPr>
          <xdr:cNvSpPr/>
        </xdr:nvSpPr>
        <xdr:spPr>
          <a:xfrm>
            <a:off x="4511574" y="391949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0154F16F-F034-4733-87B5-17D8316F93B8}"/>
              </a:ext>
            </a:extLst>
          </xdr:cNvPr>
          <xdr:cNvSpPr/>
        </xdr:nvSpPr>
        <xdr:spPr>
          <a:xfrm>
            <a:off x="7447846"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3C5C7782-C6BB-4123-8772-469E1AA250D6}"/>
              </a:ext>
            </a:extLst>
          </xdr:cNvPr>
          <xdr:cNvSpPr/>
        </xdr:nvSpPr>
        <xdr:spPr>
          <a:xfrm>
            <a:off x="6887986"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927E9E36-DE36-4B03-B0BC-D340A536223F}"/>
              </a:ext>
            </a:extLst>
          </xdr:cNvPr>
          <xdr:cNvSpPr/>
        </xdr:nvSpPr>
        <xdr:spPr>
          <a:xfrm>
            <a:off x="6319880" y="391949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A2C052C8-91B8-4010-BF55-ECA3A0EB49B6}"/>
              </a:ext>
            </a:extLst>
          </xdr:cNvPr>
          <xdr:cNvSpPr/>
        </xdr:nvSpPr>
        <xdr:spPr>
          <a:xfrm>
            <a:off x="9179218" y="391949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B8D1C124-C330-4914-9D79-210F830D57A2}"/>
              </a:ext>
            </a:extLst>
          </xdr:cNvPr>
          <xdr:cNvSpPr/>
        </xdr:nvSpPr>
        <xdr:spPr>
          <a:xfrm>
            <a:off x="8627184"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F52A3FB8-A385-488F-AEE1-27CB76BC4B00}"/>
              </a:ext>
            </a:extLst>
          </xdr:cNvPr>
          <xdr:cNvSpPr/>
        </xdr:nvSpPr>
        <xdr:spPr>
          <a:xfrm>
            <a:off x="8049463" y="391949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50C7C2CD-2A8C-421B-A0DB-ECE4C6CF315F}"/>
              </a:ext>
            </a:extLst>
          </xdr:cNvPr>
          <xdr:cNvSpPr/>
        </xdr:nvSpPr>
        <xdr:spPr>
          <a:xfrm>
            <a:off x="3812854" y="511130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76B21A62-89E2-486C-B989-B0D686CC82D1}"/>
              </a:ext>
            </a:extLst>
          </xdr:cNvPr>
          <xdr:cNvSpPr/>
        </xdr:nvSpPr>
        <xdr:spPr>
          <a:xfrm>
            <a:off x="3252995" y="511130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EC4067FC-F0CB-4C0E-80C9-A036822672AD}"/>
              </a:ext>
            </a:extLst>
          </xdr:cNvPr>
          <xdr:cNvSpPr/>
        </xdr:nvSpPr>
        <xdr:spPr>
          <a:xfrm>
            <a:off x="2683099" y="511130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4CE1DCC6-A6DF-4802-B66F-B4E886751D93}"/>
              </a:ext>
            </a:extLst>
          </xdr:cNvPr>
          <xdr:cNvSpPr/>
        </xdr:nvSpPr>
        <xdr:spPr>
          <a:xfrm>
            <a:off x="5612711"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AF4FD7AD-A933-482A-9F16-DC4BC6CAF166}"/>
              </a:ext>
            </a:extLst>
          </xdr:cNvPr>
          <xdr:cNvSpPr/>
        </xdr:nvSpPr>
        <xdr:spPr>
          <a:xfrm>
            <a:off x="5045026" y="511347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9BAD595F-B7B8-46E6-8968-F4DBA2389EFD}"/>
              </a:ext>
            </a:extLst>
          </xdr:cNvPr>
          <xdr:cNvSpPr/>
        </xdr:nvSpPr>
        <xdr:spPr>
          <a:xfrm>
            <a:off x="4484744" y="511347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AC2FDFD6-1E71-427E-B3BE-B42488923D69}"/>
              </a:ext>
            </a:extLst>
          </xdr:cNvPr>
          <xdr:cNvSpPr/>
        </xdr:nvSpPr>
        <xdr:spPr>
          <a:xfrm>
            <a:off x="7421016"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6A651E53-AA5F-4E6E-95D4-835FA2CA9990}"/>
              </a:ext>
            </a:extLst>
          </xdr:cNvPr>
          <xdr:cNvSpPr/>
        </xdr:nvSpPr>
        <xdr:spPr>
          <a:xfrm>
            <a:off x="6861156"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021ED8B3-53C8-4A07-9DB3-EA14BA28F24B}"/>
              </a:ext>
            </a:extLst>
          </xdr:cNvPr>
          <xdr:cNvSpPr/>
        </xdr:nvSpPr>
        <xdr:spPr>
          <a:xfrm>
            <a:off x="6293050" y="511347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3613003C-55EF-4CEC-95C4-5968D6996313}"/>
              </a:ext>
            </a:extLst>
          </xdr:cNvPr>
          <xdr:cNvSpPr/>
        </xdr:nvSpPr>
        <xdr:spPr>
          <a:xfrm>
            <a:off x="9152388" y="511347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ED33621E-D38C-436C-8D3B-BE8C230A5B7D}"/>
              </a:ext>
            </a:extLst>
          </xdr:cNvPr>
          <xdr:cNvSpPr/>
        </xdr:nvSpPr>
        <xdr:spPr>
          <a:xfrm>
            <a:off x="8600354"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6B529252-C2E1-487C-B58F-7E22BEC0F188}"/>
              </a:ext>
            </a:extLst>
          </xdr:cNvPr>
          <xdr:cNvSpPr/>
        </xdr:nvSpPr>
        <xdr:spPr>
          <a:xfrm>
            <a:off x="8022633" y="511347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6</xdr:row>
      <xdr:rowOff>0</xdr:rowOff>
    </xdr:from>
    <xdr:to>
      <xdr:col>20</xdr:col>
      <xdr:colOff>541371</xdr:colOff>
      <xdr:row>15</xdr:row>
      <xdr:rowOff>564962</xdr:rowOff>
    </xdr:to>
    <xdr:grpSp>
      <xdr:nvGrpSpPr>
        <xdr:cNvPr id="2" name="Grupo 1">
          <a:extLst>
            <a:ext uri="{FF2B5EF4-FFF2-40B4-BE49-F238E27FC236}">
              <a16:creationId xmlns:a16="http://schemas.microsoft.com/office/drawing/2014/main" id="{3EB96903-85B4-4205-B1E5-22CCB3601C86}"/>
            </a:ext>
          </a:extLst>
        </xdr:cNvPr>
        <xdr:cNvGrpSpPr/>
      </xdr:nvGrpSpPr>
      <xdr:grpSpPr>
        <a:xfrm>
          <a:off x="1238250" y="1343025"/>
          <a:ext cx="10209246" cy="4251137"/>
          <a:chOff x="1247138" y="1460779"/>
          <a:chExt cx="10248419" cy="4227392"/>
        </a:xfrm>
      </xdr:grpSpPr>
      <xdr:sp macro="" textlink="">
        <xdr:nvSpPr>
          <xdr:cNvPr id="3" name="Flecha derecha 1">
            <a:extLst>
              <a:ext uri="{FF2B5EF4-FFF2-40B4-BE49-F238E27FC236}">
                <a16:creationId xmlns:a16="http://schemas.microsoft.com/office/drawing/2014/main" id="{FFEB2ADD-FD5B-48DA-8078-6774441A6E01}"/>
              </a:ext>
            </a:extLst>
          </xdr:cNvPr>
          <xdr:cNvSpPr/>
        </xdr:nvSpPr>
        <xdr:spPr>
          <a:xfrm rot="2111384">
            <a:off x="1945890" y="2247641"/>
            <a:ext cx="794335" cy="3323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F8391FAD-5F02-408D-85B3-5B805992C33F}"/>
              </a:ext>
            </a:extLst>
          </xdr:cNvPr>
          <xdr:cNvSpPr txBox="1"/>
        </xdr:nvSpPr>
        <xdr:spPr>
          <a:xfrm>
            <a:off x="1247138" y="1460779"/>
            <a:ext cx="1487388" cy="654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ORGANIZACIÓN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FCAB2F4F-B814-4199-A577-EBE4AF10F9EA}"/>
              </a:ext>
            </a:extLst>
          </xdr:cNvPr>
          <xdr:cNvSpPr/>
        </xdr:nvSpPr>
        <xdr:spPr>
          <a:xfrm>
            <a:off x="3826997" y="2722268"/>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EAF20826-18B4-47F1-A091-0D2448873D01}"/>
              </a:ext>
            </a:extLst>
          </xdr:cNvPr>
          <xdr:cNvSpPr/>
        </xdr:nvSpPr>
        <xdr:spPr>
          <a:xfrm>
            <a:off x="3267138" y="2722268"/>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CFC72F01-C026-4594-A51C-142D6FDDFECC}"/>
              </a:ext>
            </a:extLst>
          </xdr:cNvPr>
          <xdr:cNvSpPr/>
        </xdr:nvSpPr>
        <xdr:spPr>
          <a:xfrm>
            <a:off x="2697242" y="2722267"/>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3849D949-2EBC-43B9-B460-63686F4D0716}"/>
              </a:ext>
            </a:extLst>
          </xdr:cNvPr>
          <xdr:cNvSpPr/>
        </xdr:nvSpPr>
        <xdr:spPr>
          <a:xfrm>
            <a:off x="5626854"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A9E8A88A-E4F9-4597-90D3-0CDB541CB235}"/>
              </a:ext>
            </a:extLst>
          </xdr:cNvPr>
          <xdr:cNvSpPr/>
        </xdr:nvSpPr>
        <xdr:spPr>
          <a:xfrm>
            <a:off x="5059169"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85BF8F8D-DEC7-40A9-90AF-94400B160E35}"/>
              </a:ext>
            </a:extLst>
          </xdr:cNvPr>
          <xdr:cNvSpPr/>
        </xdr:nvSpPr>
        <xdr:spPr>
          <a:xfrm>
            <a:off x="4498887" y="2724435"/>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BE197711-87E9-408E-A7A6-B1AF21E96407}"/>
              </a:ext>
            </a:extLst>
          </xdr:cNvPr>
          <xdr:cNvSpPr/>
        </xdr:nvSpPr>
        <xdr:spPr>
          <a:xfrm>
            <a:off x="7435159" y="2724435"/>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0CA90380-4D1A-4408-9631-D2EA626128BD}"/>
              </a:ext>
            </a:extLst>
          </xdr:cNvPr>
          <xdr:cNvSpPr/>
        </xdr:nvSpPr>
        <xdr:spPr>
          <a:xfrm>
            <a:off x="6875299"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2943DEEA-1E54-4EF1-A08B-EA8FE8530424}"/>
              </a:ext>
            </a:extLst>
          </xdr:cNvPr>
          <xdr:cNvSpPr/>
        </xdr:nvSpPr>
        <xdr:spPr>
          <a:xfrm>
            <a:off x="6307193" y="2724435"/>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54A55530-3B44-42D2-B68E-B61E5F36EEBE}"/>
              </a:ext>
            </a:extLst>
          </xdr:cNvPr>
          <xdr:cNvSpPr/>
        </xdr:nvSpPr>
        <xdr:spPr>
          <a:xfrm>
            <a:off x="9166531" y="2724435"/>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DA12AC2D-FFD2-420E-AF9E-58CF042C5E3D}"/>
              </a:ext>
            </a:extLst>
          </xdr:cNvPr>
          <xdr:cNvSpPr/>
        </xdr:nvSpPr>
        <xdr:spPr>
          <a:xfrm>
            <a:off x="8614497" y="2724435"/>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BBD6E9D1-ED36-4C71-8B7F-47A5B86C7505}"/>
              </a:ext>
            </a:extLst>
          </xdr:cNvPr>
          <xdr:cNvSpPr/>
        </xdr:nvSpPr>
        <xdr:spPr>
          <a:xfrm>
            <a:off x="8036776" y="2724435"/>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61DD7FB0-2EE3-4569-B7BE-1E7E2F10207C}"/>
              </a:ext>
            </a:extLst>
          </xdr:cNvPr>
          <xdr:cNvSpPr/>
        </xdr:nvSpPr>
        <xdr:spPr>
          <a:xfrm>
            <a:off x="10953865" y="2724435"/>
            <a:ext cx="54169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D006D276-2587-49CA-9644-1312BFD9FFA8}"/>
              </a:ext>
            </a:extLst>
          </xdr:cNvPr>
          <xdr:cNvSpPr/>
        </xdr:nvSpPr>
        <xdr:spPr>
          <a:xfrm>
            <a:off x="10386182" y="2724435"/>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BDC03FEB-B566-4B57-B8ED-633F724D3EB1}"/>
              </a:ext>
            </a:extLst>
          </xdr:cNvPr>
          <xdr:cNvSpPr/>
        </xdr:nvSpPr>
        <xdr:spPr>
          <a:xfrm>
            <a:off x="9816287" y="2724436"/>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FB2F05F0-DDC0-4E4A-B3C8-8941B9BD38CB}"/>
              </a:ext>
            </a:extLst>
          </xdr:cNvPr>
          <xdr:cNvSpPr/>
        </xdr:nvSpPr>
        <xdr:spPr>
          <a:xfrm>
            <a:off x="3839684" y="391732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46815BBD-D853-4462-9629-2802FECAB6E9}"/>
              </a:ext>
            </a:extLst>
          </xdr:cNvPr>
          <xdr:cNvSpPr/>
        </xdr:nvSpPr>
        <xdr:spPr>
          <a:xfrm>
            <a:off x="3279825" y="391732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43E211AA-E1B3-4728-B32D-9D89E01A9D75}"/>
              </a:ext>
            </a:extLst>
          </xdr:cNvPr>
          <xdr:cNvSpPr/>
        </xdr:nvSpPr>
        <xdr:spPr>
          <a:xfrm>
            <a:off x="2709929" y="391732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2CBE50D4-AFA4-44A4-BE0A-F893571A84BB}"/>
              </a:ext>
            </a:extLst>
          </xdr:cNvPr>
          <xdr:cNvSpPr/>
        </xdr:nvSpPr>
        <xdr:spPr>
          <a:xfrm>
            <a:off x="5639541"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B3C2F154-EFC0-41A5-BC68-63E7FF8B0B14}"/>
              </a:ext>
            </a:extLst>
          </xdr:cNvPr>
          <xdr:cNvSpPr/>
        </xdr:nvSpPr>
        <xdr:spPr>
          <a:xfrm>
            <a:off x="5071856" y="391949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2561337C-571C-49CE-B620-7A9BE76F1E73}"/>
              </a:ext>
            </a:extLst>
          </xdr:cNvPr>
          <xdr:cNvSpPr/>
        </xdr:nvSpPr>
        <xdr:spPr>
          <a:xfrm>
            <a:off x="4511574" y="391949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B7AE3F48-8449-4EED-82DB-9AA1E6423DF2}"/>
              </a:ext>
            </a:extLst>
          </xdr:cNvPr>
          <xdr:cNvSpPr/>
        </xdr:nvSpPr>
        <xdr:spPr>
          <a:xfrm>
            <a:off x="7447846" y="391949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5B30FBFF-14B3-47FF-BB91-2D59CB6A4510}"/>
              </a:ext>
            </a:extLst>
          </xdr:cNvPr>
          <xdr:cNvSpPr/>
        </xdr:nvSpPr>
        <xdr:spPr>
          <a:xfrm>
            <a:off x="6887986"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5279E2DE-E2A8-487F-ABB4-9C31148D95C9}"/>
              </a:ext>
            </a:extLst>
          </xdr:cNvPr>
          <xdr:cNvSpPr/>
        </xdr:nvSpPr>
        <xdr:spPr>
          <a:xfrm>
            <a:off x="6319880" y="391949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553FFCF1-7F3C-4877-A142-89AC037FE98B}"/>
              </a:ext>
            </a:extLst>
          </xdr:cNvPr>
          <xdr:cNvSpPr/>
        </xdr:nvSpPr>
        <xdr:spPr>
          <a:xfrm>
            <a:off x="9179218" y="391949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9116CE2B-5470-4AD1-8795-EC6E8A5EA471}"/>
              </a:ext>
            </a:extLst>
          </xdr:cNvPr>
          <xdr:cNvSpPr/>
        </xdr:nvSpPr>
        <xdr:spPr>
          <a:xfrm>
            <a:off x="8627184" y="391949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5D0321A7-B5EA-431D-A900-2F5E554AB698}"/>
              </a:ext>
            </a:extLst>
          </xdr:cNvPr>
          <xdr:cNvSpPr/>
        </xdr:nvSpPr>
        <xdr:spPr>
          <a:xfrm>
            <a:off x="8049463" y="391949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DFB5DB46-B200-43D7-B118-E08CA1E373EB}"/>
              </a:ext>
            </a:extLst>
          </xdr:cNvPr>
          <xdr:cNvSpPr/>
        </xdr:nvSpPr>
        <xdr:spPr>
          <a:xfrm>
            <a:off x="3812854" y="5111304"/>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DF7CF9DF-D7EB-472A-8539-6F0C1EE304A2}"/>
              </a:ext>
            </a:extLst>
          </xdr:cNvPr>
          <xdr:cNvSpPr/>
        </xdr:nvSpPr>
        <xdr:spPr>
          <a:xfrm>
            <a:off x="3252995" y="5111304"/>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C5E2CB61-29E2-479A-9EDC-D19A0498F38C}"/>
              </a:ext>
            </a:extLst>
          </xdr:cNvPr>
          <xdr:cNvSpPr/>
        </xdr:nvSpPr>
        <xdr:spPr>
          <a:xfrm>
            <a:off x="2683099" y="5111303"/>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7BA1127D-E79E-4536-AFDE-761B76B500CC}"/>
              </a:ext>
            </a:extLst>
          </xdr:cNvPr>
          <xdr:cNvSpPr/>
        </xdr:nvSpPr>
        <xdr:spPr>
          <a:xfrm>
            <a:off x="5612711"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39C664F4-88B1-4CEF-9034-295EC2C93C1D}"/>
              </a:ext>
            </a:extLst>
          </xdr:cNvPr>
          <xdr:cNvSpPr/>
        </xdr:nvSpPr>
        <xdr:spPr>
          <a:xfrm>
            <a:off x="5045026" y="5113471"/>
            <a:ext cx="544894"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95949E66-1F02-44AB-8393-44295502FF9B}"/>
              </a:ext>
            </a:extLst>
          </xdr:cNvPr>
          <xdr:cNvSpPr/>
        </xdr:nvSpPr>
        <xdr:spPr>
          <a:xfrm>
            <a:off x="4484744" y="5113471"/>
            <a:ext cx="539742"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5D7CFFB8-9D14-40A4-B046-1EA068D56FF8}"/>
              </a:ext>
            </a:extLst>
          </xdr:cNvPr>
          <xdr:cNvSpPr/>
        </xdr:nvSpPr>
        <xdr:spPr>
          <a:xfrm>
            <a:off x="7421016" y="5113471"/>
            <a:ext cx="54169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D1F7B988-812C-4EE3-8810-F38264FB3AB8}"/>
              </a:ext>
            </a:extLst>
          </xdr:cNvPr>
          <xdr:cNvSpPr/>
        </xdr:nvSpPr>
        <xdr:spPr>
          <a:xfrm>
            <a:off x="6861156"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16D137C7-C14B-46B3-B51C-31F0EC555EFC}"/>
              </a:ext>
            </a:extLst>
          </xdr:cNvPr>
          <xdr:cNvSpPr/>
        </xdr:nvSpPr>
        <xdr:spPr>
          <a:xfrm>
            <a:off x="6293050" y="5113471"/>
            <a:ext cx="539741"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7A8C45C2-FC58-43BF-91D4-F5DFF71A74BB}"/>
              </a:ext>
            </a:extLst>
          </xdr:cNvPr>
          <xdr:cNvSpPr/>
        </xdr:nvSpPr>
        <xdr:spPr>
          <a:xfrm>
            <a:off x="9152388" y="5113471"/>
            <a:ext cx="549517"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E8253743-DBE5-483E-AF83-F95EB130D92F}"/>
              </a:ext>
            </a:extLst>
          </xdr:cNvPr>
          <xdr:cNvSpPr/>
        </xdr:nvSpPr>
        <xdr:spPr>
          <a:xfrm>
            <a:off x="8600354" y="5113471"/>
            <a:ext cx="537069"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29207C78-8427-4FBD-BD16-A652BE4199FC}"/>
              </a:ext>
            </a:extLst>
          </xdr:cNvPr>
          <xdr:cNvSpPr/>
        </xdr:nvSpPr>
        <xdr:spPr>
          <a:xfrm>
            <a:off x="8022633" y="5113471"/>
            <a:ext cx="549356" cy="574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zoomScale="130" zoomScaleNormal="130" workbookViewId="0"/>
  </sheetViews>
  <sheetFormatPr baseColWidth="10" defaultColWidth="11.42578125" defaultRowHeight="15" x14ac:dyDescent="0.3"/>
  <cols>
    <col min="1" max="2" width="2.85546875" style="1" customWidth="1"/>
    <col min="3" max="9" width="21.140625" style="1" customWidth="1"/>
    <col min="10" max="10" width="2.85546875" style="1" customWidth="1"/>
    <col min="11" max="19" width="2.28515625" style="1" customWidth="1"/>
    <col min="20" max="16384" width="11.42578125" style="1"/>
  </cols>
  <sheetData>
    <row r="1" spans="2:10" ht="15.75" thickBot="1" x14ac:dyDescent="0.35"/>
    <row r="2" spans="2:10" ht="15.75" thickTop="1" x14ac:dyDescent="0.3">
      <c r="B2" s="2"/>
      <c r="C2" s="3"/>
      <c r="D2" s="3"/>
      <c r="E2" s="3"/>
      <c r="F2" s="3"/>
      <c r="G2" s="3"/>
      <c r="H2" s="3"/>
      <c r="I2" s="3"/>
      <c r="J2" s="4"/>
    </row>
    <row r="3" spans="2:10" ht="250.5" customHeight="1" x14ac:dyDescent="0.3">
      <c r="B3" s="5"/>
      <c r="C3" s="399" t="s">
        <v>163</v>
      </c>
      <c r="D3" s="400"/>
      <c r="E3" s="400"/>
      <c r="F3" s="400"/>
      <c r="G3" s="400"/>
      <c r="H3" s="400"/>
      <c r="I3" s="400"/>
      <c r="J3" s="6"/>
    </row>
    <row r="4" spans="2:10" ht="15.75" thickBot="1" x14ac:dyDescent="0.35">
      <c r="B4" s="7"/>
      <c r="C4" s="8"/>
      <c r="D4" s="8"/>
      <c r="E4" s="8"/>
      <c r="F4" s="8"/>
      <c r="G4" s="8"/>
      <c r="H4" s="8"/>
      <c r="I4" s="8"/>
      <c r="J4" s="9"/>
    </row>
    <row r="5" spans="2:10" ht="15.75" thickTop="1" x14ac:dyDescent="0.3"/>
  </sheetData>
  <sheetProtection algorithmName="SHA-512" hashValue="2nqUz5xDrvDtrKx6hns0Y7P63NNXHF+4rbH3ALYkfZ2spTdrnYLCrjW86R5dKa6fFwe0tPkLSToD9CwFRZ6L3w==" saltValue="2mF8iE0DYSbv3oiNp7/8Ag==" spinCount="100000" sheet="1" objects="1" scenarios="1"/>
  <mergeCells count="1">
    <mergeCell ref="C3:I3"/>
  </mergeCells>
  <printOptions horizontalCentered="1"/>
  <pageMargins left="0.39370078740157483" right="0.39370078740157483" top="0.39370078740157483" bottom="0.39370078740157483" header="0.31496062992125984" footer="0.31496062992125984"/>
  <pageSetup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P56"/>
  <sheetViews>
    <sheetView zoomScaleNormal="100" workbookViewId="0"/>
  </sheetViews>
  <sheetFormatPr baseColWidth="10" defaultColWidth="11.42578125" defaultRowHeight="15" x14ac:dyDescent="0.3"/>
  <cols>
    <col min="1" max="1" width="13.85546875" style="1" customWidth="1"/>
    <col min="2" max="2" width="26.28515625" style="1" customWidth="1"/>
    <col min="3" max="5" width="8.42578125" style="1" customWidth="1"/>
    <col min="6" max="6" width="1.7109375" style="1" customWidth="1"/>
    <col min="7" max="9" width="8.42578125" style="1" customWidth="1"/>
    <col min="10" max="10" width="1.7109375" style="1" customWidth="1"/>
    <col min="11" max="13" width="8.42578125" style="1" customWidth="1"/>
    <col min="14" max="14" width="0.7109375" style="1" customWidth="1"/>
    <col min="15" max="17" width="8.42578125" style="1" customWidth="1"/>
    <col min="18" max="18" width="1.28515625" style="1" customWidth="1"/>
    <col min="19" max="21" width="8.42578125" style="1" customWidth="1"/>
    <col min="22" max="22" width="1.7109375" style="1" customWidth="1"/>
    <col min="23" max="24" width="9.7109375" style="1" customWidth="1"/>
    <col min="25" max="25" width="11.28515625" style="1" customWidth="1"/>
    <col min="26" max="27" width="1.42578125" style="77" customWidth="1"/>
    <col min="28" max="42" width="13.7109375" style="1" customWidth="1"/>
    <col min="43" max="16384" width="11.42578125" style="1"/>
  </cols>
  <sheetData>
    <row r="1" spans="1:42" ht="18.75" customHeight="1" x14ac:dyDescent="0.3">
      <c r="A1" s="255" t="str">
        <f>'Fracción I 2020'!A1</f>
        <v>RECURSOS FEDERALES QUE RECIBE ELEGIR NOMBRE DE LA ORGANIZACIÓN EN ESTE CATÁLOGO</v>
      </c>
      <c r="B1" s="256"/>
      <c r="C1" s="256"/>
      <c r="D1" s="256"/>
      <c r="E1" s="256"/>
      <c r="F1" s="256"/>
      <c r="G1" s="256"/>
      <c r="H1" s="256"/>
      <c r="I1" s="256"/>
      <c r="J1" s="256"/>
      <c r="K1" s="256"/>
      <c r="L1" s="256"/>
      <c r="M1" s="256"/>
      <c r="N1" s="256"/>
      <c r="O1" s="256"/>
      <c r="P1" s="256"/>
      <c r="Q1" s="256"/>
      <c r="R1" s="256"/>
      <c r="S1" s="256"/>
      <c r="T1" s="256"/>
      <c r="U1" s="256"/>
      <c r="V1" s="256"/>
      <c r="W1" s="256"/>
      <c r="X1" s="256"/>
      <c r="Y1" s="257"/>
      <c r="Z1" s="284"/>
      <c r="AA1" s="284"/>
      <c r="AB1" s="512" t="s">
        <v>180</v>
      </c>
      <c r="AC1" s="513"/>
      <c r="AD1" s="513"/>
      <c r="AE1" s="513"/>
      <c r="AF1" s="513"/>
      <c r="AG1" s="513"/>
      <c r="AH1" s="513"/>
      <c r="AI1" s="513"/>
      <c r="AJ1" s="513"/>
      <c r="AK1" s="513"/>
      <c r="AL1" s="513"/>
      <c r="AM1" s="513"/>
      <c r="AN1" s="513"/>
      <c r="AO1" s="513"/>
      <c r="AP1" s="514"/>
    </row>
    <row r="2" spans="1:42" ht="14.25" customHeight="1" x14ac:dyDescent="0.3">
      <c r="A2" s="258" t="s">
        <v>138</v>
      </c>
      <c r="B2" s="259"/>
      <c r="C2" s="259"/>
      <c r="D2" s="259"/>
      <c r="E2" s="259"/>
      <c r="F2" s="259"/>
      <c r="G2" s="259"/>
      <c r="H2" s="259"/>
      <c r="I2" s="259"/>
      <c r="J2" s="259"/>
      <c r="K2" s="259"/>
      <c r="L2" s="259"/>
      <c r="M2" s="259"/>
      <c r="N2" s="259"/>
      <c r="O2" s="259"/>
      <c r="P2" s="259"/>
      <c r="Q2" s="259"/>
      <c r="R2" s="259"/>
      <c r="S2" s="259"/>
      <c r="T2" s="259"/>
      <c r="U2" s="259"/>
      <c r="V2" s="259"/>
      <c r="W2" s="259"/>
      <c r="X2" s="259"/>
      <c r="Y2" s="260"/>
      <c r="Z2" s="284"/>
      <c r="AA2" s="284"/>
      <c r="AB2" s="499">
        <f>Y43</f>
        <v>0</v>
      </c>
      <c r="AC2" s="536"/>
      <c r="AD2" s="536"/>
      <c r="AE2" s="536"/>
      <c r="AF2" s="536"/>
      <c r="AG2" s="536"/>
      <c r="AH2" s="536"/>
      <c r="AI2" s="536"/>
      <c r="AJ2" s="536"/>
      <c r="AK2" s="536"/>
      <c r="AL2" s="536"/>
      <c r="AM2" s="536"/>
      <c r="AN2" s="536"/>
      <c r="AO2" s="536"/>
      <c r="AP2" s="537"/>
    </row>
    <row r="3" spans="1:42" ht="14.25" customHeight="1" x14ac:dyDescent="0.3">
      <c r="A3" s="261" t="s">
        <v>14</v>
      </c>
      <c r="B3" s="259"/>
      <c r="C3" s="259"/>
      <c r="D3" s="259"/>
      <c r="E3" s="259"/>
      <c r="F3" s="259"/>
      <c r="G3" s="259"/>
      <c r="H3" s="259"/>
      <c r="I3" s="259"/>
      <c r="J3" s="259"/>
      <c r="K3" s="259"/>
      <c r="L3" s="259"/>
      <c r="M3" s="259"/>
      <c r="N3" s="259"/>
      <c r="O3" s="259"/>
      <c r="P3" s="259"/>
      <c r="Q3" s="259"/>
      <c r="R3" s="259"/>
      <c r="S3" s="259"/>
      <c r="T3" s="259"/>
      <c r="U3" s="259"/>
      <c r="V3" s="259"/>
      <c r="W3" s="259"/>
      <c r="X3" s="259"/>
      <c r="Y3" s="260"/>
      <c r="Z3" s="284"/>
      <c r="AA3" s="284"/>
      <c r="AB3" s="538">
        <f>IF($Y$23=0,0,AB4/$Y$23)</f>
        <v>0</v>
      </c>
      <c r="AC3" s="539"/>
      <c r="AD3" s="539"/>
      <c r="AE3" s="538">
        <f>IF($Y$23=0,0,AE4/$Y$23)</f>
        <v>0</v>
      </c>
      <c r="AF3" s="539"/>
      <c r="AG3" s="539"/>
      <c r="AH3" s="538">
        <f>IF($Y$23=0,0,AH4/$Y$23)</f>
        <v>0</v>
      </c>
      <c r="AI3" s="539"/>
      <c r="AJ3" s="539"/>
      <c r="AK3" s="538">
        <f>IF($Y$23=0,0,AK4/$Y$23)</f>
        <v>0</v>
      </c>
      <c r="AL3" s="539"/>
      <c r="AM3" s="539"/>
      <c r="AN3" s="538">
        <f>IF($Y$23=0,0,AN4/$Y$23)</f>
        <v>0</v>
      </c>
      <c r="AO3" s="539"/>
      <c r="AP3" s="539"/>
    </row>
    <row r="4" spans="1:42" ht="13.5" customHeight="1" x14ac:dyDescent="0.3">
      <c r="A4" s="261" t="s">
        <v>1</v>
      </c>
      <c r="B4" s="259"/>
      <c r="C4" s="259"/>
      <c r="D4" s="259"/>
      <c r="E4" s="259"/>
      <c r="F4" s="259"/>
      <c r="G4" s="259"/>
      <c r="H4" s="259"/>
      <c r="I4" s="259"/>
      <c r="J4" s="259"/>
      <c r="K4" s="259"/>
      <c r="L4" s="259"/>
      <c r="M4" s="259"/>
      <c r="N4" s="259"/>
      <c r="O4" s="259"/>
      <c r="P4" s="259"/>
      <c r="Q4" s="259"/>
      <c r="R4" s="259"/>
      <c r="S4" s="259"/>
      <c r="T4" s="259"/>
      <c r="U4" s="259"/>
      <c r="V4" s="259"/>
      <c r="W4" s="259"/>
      <c r="X4" s="259"/>
      <c r="Y4" s="260"/>
      <c r="Z4" s="284"/>
      <c r="AA4" s="284"/>
      <c r="AB4" s="499">
        <f>E23</f>
        <v>0</v>
      </c>
      <c r="AC4" s="500"/>
      <c r="AD4" s="501"/>
      <c r="AE4" s="499">
        <f>I23</f>
        <v>0</v>
      </c>
      <c r="AF4" s="500"/>
      <c r="AG4" s="500"/>
      <c r="AH4" s="500">
        <f>M23</f>
        <v>0</v>
      </c>
      <c r="AI4" s="500"/>
      <c r="AJ4" s="501"/>
      <c r="AK4" s="499">
        <f>Q23</f>
        <v>0</v>
      </c>
      <c r="AL4" s="500"/>
      <c r="AM4" s="501"/>
      <c r="AN4" s="499">
        <f>U23</f>
        <v>0</v>
      </c>
      <c r="AO4" s="500"/>
      <c r="AP4" s="501"/>
    </row>
    <row r="5" spans="1:42" ht="15.75" customHeight="1" x14ac:dyDescent="0.3">
      <c r="A5" s="258" t="s">
        <v>177</v>
      </c>
      <c r="B5" s="259"/>
      <c r="C5" s="259"/>
      <c r="D5" s="259"/>
      <c r="E5" s="259"/>
      <c r="F5" s="259"/>
      <c r="G5" s="259"/>
      <c r="H5" s="259"/>
      <c r="I5" s="259"/>
      <c r="J5" s="259"/>
      <c r="K5" s="259"/>
      <c r="L5" s="259"/>
      <c r="M5" s="259"/>
      <c r="N5" s="259"/>
      <c r="O5" s="259"/>
      <c r="P5" s="259"/>
      <c r="Q5" s="259"/>
      <c r="R5" s="259"/>
      <c r="S5" s="259"/>
      <c r="T5" s="259"/>
      <c r="U5" s="259"/>
      <c r="V5" s="259"/>
      <c r="W5" s="259"/>
      <c r="X5" s="259"/>
      <c r="Y5" s="260"/>
      <c r="Z5" s="284"/>
      <c r="AA5" s="284"/>
      <c r="AB5" s="502" t="s">
        <v>96</v>
      </c>
      <c r="AC5" s="503"/>
      <c r="AD5" s="504"/>
      <c r="AE5" s="508" t="s">
        <v>64</v>
      </c>
      <c r="AF5" s="503"/>
      <c r="AG5" s="503"/>
      <c r="AH5" s="503" t="s">
        <v>89</v>
      </c>
      <c r="AI5" s="503"/>
      <c r="AJ5" s="504"/>
      <c r="AK5" s="505" t="s">
        <v>16</v>
      </c>
      <c r="AL5" s="506"/>
      <c r="AM5" s="507"/>
      <c r="AN5" s="505" t="s">
        <v>17</v>
      </c>
      <c r="AO5" s="506"/>
      <c r="AP5" s="507"/>
    </row>
    <row r="6" spans="1:42" ht="29.25" customHeight="1" x14ac:dyDescent="0.4">
      <c r="A6" s="527" t="s">
        <v>63</v>
      </c>
      <c r="B6" s="528"/>
      <c r="C6" s="528"/>
      <c r="D6" s="528"/>
      <c r="E6" s="528"/>
      <c r="F6" s="528"/>
      <c r="G6" s="528"/>
      <c r="H6" s="528"/>
      <c r="I6" s="528"/>
      <c r="J6" s="528"/>
      <c r="K6" s="528"/>
      <c r="L6" s="528"/>
      <c r="M6" s="528"/>
      <c r="N6" s="528"/>
      <c r="O6" s="528"/>
      <c r="P6" s="528"/>
      <c r="Q6" s="528"/>
      <c r="R6" s="528"/>
      <c r="S6" s="528"/>
      <c r="T6" s="528"/>
      <c r="U6" s="528"/>
      <c r="V6" s="262"/>
      <c r="W6" s="509" t="s">
        <v>160</v>
      </c>
      <c r="X6" s="510"/>
      <c r="Y6" s="511"/>
      <c r="Z6" s="285"/>
      <c r="AA6" s="285"/>
      <c r="AB6" s="314" t="s">
        <v>45</v>
      </c>
      <c r="AC6" s="314" t="s">
        <v>49</v>
      </c>
      <c r="AD6" s="314" t="s">
        <v>46</v>
      </c>
      <c r="AE6" s="314" t="s">
        <v>45</v>
      </c>
      <c r="AF6" s="314" t="s">
        <v>49</v>
      </c>
      <c r="AG6" s="314" t="s">
        <v>46</v>
      </c>
      <c r="AH6" s="314" t="s">
        <v>45</v>
      </c>
      <c r="AI6" s="314" t="s">
        <v>49</v>
      </c>
      <c r="AJ6" s="314" t="s">
        <v>46</v>
      </c>
      <c r="AK6" s="314" t="s">
        <v>45</v>
      </c>
      <c r="AL6" s="314" t="s">
        <v>49</v>
      </c>
      <c r="AM6" s="314" t="s">
        <v>46</v>
      </c>
      <c r="AN6" s="314" t="s">
        <v>45</v>
      </c>
      <c r="AO6" s="314" t="s">
        <v>49</v>
      </c>
      <c r="AP6" s="314" t="s">
        <v>46</v>
      </c>
    </row>
    <row r="7" spans="1:42" ht="12.75" customHeight="1" x14ac:dyDescent="0.3">
      <c r="A7" s="529" t="s">
        <v>166</v>
      </c>
      <c r="B7" s="532" t="s">
        <v>13</v>
      </c>
      <c r="C7" s="515" t="s">
        <v>15</v>
      </c>
      <c r="D7" s="516"/>
      <c r="E7" s="516"/>
      <c r="F7" s="516"/>
      <c r="G7" s="516"/>
      <c r="H7" s="516"/>
      <c r="I7" s="516"/>
      <c r="J7" s="516"/>
      <c r="K7" s="516"/>
      <c r="L7" s="516"/>
      <c r="M7" s="516"/>
      <c r="N7" s="516"/>
      <c r="O7" s="516"/>
      <c r="P7" s="516"/>
      <c r="Q7" s="516"/>
      <c r="R7" s="516"/>
      <c r="S7" s="516"/>
      <c r="T7" s="516"/>
      <c r="U7" s="516"/>
      <c r="V7" s="517"/>
      <c r="W7" s="518" t="s">
        <v>135</v>
      </c>
      <c r="X7" s="519"/>
      <c r="Y7" s="520"/>
      <c r="Z7" s="80"/>
      <c r="AA7" s="80"/>
      <c r="AB7" s="25">
        <f>C12</f>
        <v>0</v>
      </c>
      <c r="AC7" s="25">
        <f>D12</f>
        <v>0</v>
      </c>
      <c r="AD7" s="25">
        <f>E12</f>
        <v>0</v>
      </c>
      <c r="AE7" s="25">
        <f>G12</f>
        <v>0</v>
      </c>
      <c r="AF7" s="25">
        <f t="shared" ref="AF7:AG7" si="0">H12</f>
        <v>0</v>
      </c>
      <c r="AG7" s="25">
        <f t="shared" si="0"/>
        <v>0</v>
      </c>
      <c r="AH7" s="25">
        <f>K12</f>
        <v>0</v>
      </c>
      <c r="AI7" s="25">
        <f t="shared" ref="AI7:AJ7" si="1">L12</f>
        <v>0</v>
      </c>
      <c r="AJ7" s="25">
        <f t="shared" si="1"/>
        <v>0</v>
      </c>
      <c r="AK7" s="25">
        <f>O12</f>
        <v>0</v>
      </c>
      <c r="AL7" s="25">
        <f t="shared" ref="AL7:AM7" si="2">P12</f>
        <v>0</v>
      </c>
      <c r="AM7" s="25">
        <f t="shared" si="2"/>
        <v>0</v>
      </c>
      <c r="AN7" s="25">
        <f>S12</f>
        <v>0</v>
      </c>
      <c r="AO7" s="25">
        <f t="shared" ref="AO7:AP7" si="3">T12</f>
        <v>0</v>
      </c>
      <c r="AP7" s="25">
        <f t="shared" si="3"/>
        <v>0</v>
      </c>
    </row>
    <row r="8" spans="1:42" ht="30.75" customHeight="1" x14ac:dyDescent="0.3">
      <c r="A8" s="530"/>
      <c r="B8" s="533"/>
      <c r="C8" s="535" t="s">
        <v>96</v>
      </c>
      <c r="D8" s="525"/>
      <c r="E8" s="526"/>
      <c r="F8" s="48"/>
      <c r="G8" s="524" t="s">
        <v>64</v>
      </c>
      <c r="H8" s="525"/>
      <c r="I8" s="526"/>
      <c r="J8" s="49"/>
      <c r="K8" s="535" t="s">
        <v>89</v>
      </c>
      <c r="L8" s="525"/>
      <c r="M8" s="526"/>
      <c r="N8" s="50"/>
      <c r="O8" s="524" t="s">
        <v>16</v>
      </c>
      <c r="P8" s="525"/>
      <c r="Q8" s="526"/>
      <c r="R8" s="14"/>
      <c r="S8" s="524" t="s">
        <v>17</v>
      </c>
      <c r="T8" s="525"/>
      <c r="U8" s="526"/>
      <c r="V8" s="51"/>
      <c r="W8" s="521"/>
      <c r="X8" s="522"/>
      <c r="Y8" s="523"/>
      <c r="Z8" s="80"/>
      <c r="AA8" s="80"/>
      <c r="AB8" s="315">
        <f>IF(AB4=0,0,AB7/AB4)</f>
        <v>0</v>
      </c>
      <c r="AC8" s="315">
        <f>IF(AB4=0,0,AC7/AB4)</f>
        <v>0</v>
      </c>
      <c r="AD8" s="315">
        <f>IF(AB4=0,0,AD7/AB4)</f>
        <v>0</v>
      </c>
      <c r="AE8" s="315">
        <f t="shared" ref="AE8" si="4">IF(AE4=0,0,AE7/AE4)</f>
        <v>0</v>
      </c>
      <c r="AF8" s="315">
        <f t="shared" ref="AF8" si="5">IF(AE4=0,0,AF7/AE4)</f>
        <v>0</v>
      </c>
      <c r="AG8" s="315">
        <f t="shared" ref="AG8" si="6">IF(AE4=0,0,AG7/AE4)</f>
        <v>0</v>
      </c>
      <c r="AH8" s="315">
        <f t="shared" ref="AH8" si="7">IF(AH4=0,0,AH7/AH4)</f>
        <v>0</v>
      </c>
      <c r="AI8" s="315">
        <f t="shared" ref="AI8" si="8">IF(AH4=0,0,AI7/AH4)</f>
        <v>0</v>
      </c>
      <c r="AJ8" s="315">
        <f t="shared" ref="AJ8" si="9">IF(AH4=0,0,AJ7/AH4)</f>
        <v>0</v>
      </c>
      <c r="AK8" s="315">
        <f t="shared" ref="AK8" si="10">IF(AK4=0,0,AK7/AK4)</f>
        <v>0</v>
      </c>
      <c r="AL8" s="315">
        <f t="shared" ref="AL8" si="11">IF(AK4=0,0,AL7/AK4)</f>
        <v>0</v>
      </c>
      <c r="AM8" s="315">
        <f t="shared" ref="AM8" si="12">IF(AK4=0,0,AM7/AK4)</f>
        <v>0</v>
      </c>
      <c r="AN8" s="315">
        <f t="shared" ref="AN8" si="13">IF(AN4=0,0,AN7/AN4)</f>
        <v>0</v>
      </c>
      <c r="AO8" s="315">
        <f t="shared" ref="AO8" si="14">IF(AN4=0,0,AO7/AN4)</f>
        <v>0</v>
      </c>
      <c r="AP8" s="315">
        <f t="shared" ref="AP8" si="15">IF(AN4=0,0,AP7/AN4)</f>
        <v>0</v>
      </c>
    </row>
    <row r="9" spans="1:42" ht="21" customHeight="1" thickBot="1" x14ac:dyDescent="0.35">
      <c r="A9" s="531"/>
      <c r="B9" s="534"/>
      <c r="C9" s="52" t="s">
        <v>45</v>
      </c>
      <c r="D9" s="52" t="s">
        <v>49</v>
      </c>
      <c r="E9" s="52" t="s">
        <v>46</v>
      </c>
      <c r="F9" s="53"/>
      <c r="G9" s="52" t="s">
        <v>45</v>
      </c>
      <c r="H9" s="52" t="s">
        <v>49</v>
      </c>
      <c r="I9" s="52" t="s">
        <v>46</v>
      </c>
      <c r="J9" s="53"/>
      <c r="K9" s="52" t="s">
        <v>45</v>
      </c>
      <c r="L9" s="52" t="s">
        <v>49</v>
      </c>
      <c r="M9" s="52" t="s">
        <v>46</v>
      </c>
      <c r="N9" s="53"/>
      <c r="O9" s="52" t="s">
        <v>45</v>
      </c>
      <c r="P9" s="52" t="s">
        <v>49</v>
      </c>
      <c r="Q9" s="52" t="s">
        <v>46</v>
      </c>
      <c r="R9" s="14"/>
      <c r="S9" s="52" t="s">
        <v>45</v>
      </c>
      <c r="T9" s="52" t="s">
        <v>49</v>
      </c>
      <c r="U9" s="52" t="s">
        <v>46</v>
      </c>
      <c r="V9" s="54"/>
      <c r="W9" s="52" t="s">
        <v>196</v>
      </c>
      <c r="X9" s="52" t="s">
        <v>197</v>
      </c>
      <c r="Y9" s="55" t="s">
        <v>198</v>
      </c>
      <c r="Z9" s="53"/>
      <c r="AA9" s="53"/>
    </row>
    <row r="10" spans="1:42" ht="18.75" x14ac:dyDescent="0.35">
      <c r="A10" s="287"/>
      <c r="B10" s="14"/>
      <c r="C10" s="14"/>
      <c r="D10" s="14"/>
      <c r="E10" s="14"/>
      <c r="F10" s="14"/>
      <c r="G10" s="14"/>
      <c r="H10" s="14"/>
      <c r="I10" s="14"/>
      <c r="J10" s="14"/>
      <c r="K10" s="14"/>
      <c r="L10" s="14"/>
      <c r="M10" s="14"/>
      <c r="N10" s="14"/>
      <c r="O10" s="14"/>
      <c r="P10" s="14"/>
      <c r="Q10" s="14"/>
      <c r="R10" s="14"/>
      <c r="S10" s="14"/>
      <c r="T10" s="14"/>
      <c r="U10" s="14"/>
      <c r="V10" s="14"/>
      <c r="W10" s="14"/>
      <c r="X10" s="14"/>
      <c r="Y10" s="15"/>
      <c r="Z10" s="14"/>
      <c r="AA10" s="14"/>
      <c r="AB10" s="540" t="s">
        <v>192</v>
      </c>
      <c r="AC10" s="541"/>
      <c r="AD10" s="541"/>
      <c r="AE10" s="541"/>
      <c r="AF10" s="541"/>
      <c r="AG10" s="541"/>
      <c r="AH10" s="541"/>
      <c r="AI10" s="541"/>
      <c r="AJ10" s="542"/>
    </row>
    <row r="11" spans="1:42" x14ac:dyDescent="0.3">
      <c r="A11" s="13"/>
      <c r="B11" s="14"/>
      <c r="C11" s="14"/>
      <c r="D11" s="14"/>
      <c r="E11" s="14"/>
      <c r="F11" s="14"/>
      <c r="G11" s="14"/>
      <c r="H11" s="14"/>
      <c r="I11" s="14"/>
      <c r="J11" s="14"/>
      <c r="K11" s="14"/>
      <c r="L11" s="14"/>
      <c r="M11" s="14"/>
      <c r="N11" s="14"/>
      <c r="O11" s="14"/>
      <c r="P11" s="14"/>
      <c r="Q11" s="14"/>
      <c r="R11" s="14"/>
      <c r="S11" s="14"/>
      <c r="T11" s="14"/>
      <c r="U11" s="14"/>
      <c r="V11" s="14"/>
      <c r="W11" s="56"/>
      <c r="X11" s="56"/>
      <c r="Y11" s="57"/>
      <c r="Z11" s="56"/>
      <c r="AA11" s="56"/>
      <c r="AB11" s="16"/>
      <c r="AC11" s="17"/>
      <c r="AD11" s="40"/>
      <c r="AE11" s="17"/>
      <c r="AF11" s="40"/>
      <c r="AG11" s="17"/>
      <c r="AH11" s="17"/>
      <c r="AI11" s="17"/>
      <c r="AJ11" s="18"/>
    </row>
    <row r="12" spans="1:42" ht="48" customHeight="1" x14ac:dyDescent="0.3">
      <c r="A12" s="289" t="str">
        <f>'Fracción I 2020'!A11</f>
        <v>Elegir Organización en Hoja de trabajo</v>
      </c>
      <c r="B12" s="58" t="str">
        <f>'Hoja de trabajo'!I7</f>
        <v>APOYO A CENTROS Y ORGANIZACIONES DE EDUCACIÓN</v>
      </c>
      <c r="C12" s="390"/>
      <c r="D12" s="390"/>
      <c r="E12" s="390"/>
      <c r="F12" s="60"/>
      <c r="G12" s="390"/>
      <c r="H12" s="390"/>
      <c r="I12" s="390"/>
      <c r="J12" s="60"/>
      <c r="K12" s="390"/>
      <c r="L12" s="390"/>
      <c r="M12" s="390"/>
      <c r="N12" s="59"/>
      <c r="O12" s="390"/>
      <c r="P12" s="390"/>
      <c r="Q12" s="390"/>
      <c r="R12" s="59"/>
      <c r="S12" s="390"/>
      <c r="T12" s="390"/>
      <c r="U12" s="390"/>
      <c r="V12" s="61"/>
      <c r="W12" s="62">
        <f>'Fracción III 1er 2020'!Y12+C12+G12+K12+O12+S12</f>
        <v>0</v>
      </c>
      <c r="X12" s="62">
        <f>W12+D12+H12+L12+P12+T12</f>
        <v>0</v>
      </c>
      <c r="Y12" s="63">
        <f>X12+E12+I12+M12+Q12+U12</f>
        <v>0</v>
      </c>
      <c r="Z12" s="56"/>
      <c r="AA12" s="56"/>
      <c r="AB12" s="16"/>
      <c r="AC12" s="17"/>
      <c r="AD12" s="40"/>
      <c r="AE12" s="17"/>
      <c r="AF12" s="40"/>
      <c r="AG12" s="357" t="s">
        <v>183</v>
      </c>
      <c r="AH12" s="358" t="s">
        <v>40</v>
      </c>
      <c r="AI12" s="351" t="s">
        <v>42</v>
      </c>
      <c r="AJ12" s="18"/>
    </row>
    <row r="13" spans="1:42" ht="48" customHeight="1" x14ac:dyDescent="0.3">
      <c r="A13" s="66"/>
      <c r="B13" s="67"/>
      <c r="C13" s="68"/>
      <c r="D13" s="68"/>
      <c r="E13" s="68"/>
      <c r="F13" s="68"/>
      <c r="G13" s="68"/>
      <c r="H13" s="68"/>
      <c r="I13" s="68"/>
      <c r="J13" s="68"/>
      <c r="K13" s="68"/>
      <c r="L13" s="68"/>
      <c r="M13" s="68"/>
      <c r="N13" s="68"/>
      <c r="O13" s="68"/>
      <c r="P13" s="68"/>
      <c r="Q13" s="68"/>
      <c r="R13" s="68"/>
      <c r="S13" s="68"/>
      <c r="T13" s="68"/>
      <c r="U13" s="68"/>
      <c r="V13" s="61"/>
      <c r="W13" s="61"/>
      <c r="X13" s="61"/>
      <c r="Y13" s="69"/>
      <c r="Z13" s="61"/>
      <c r="AA13" s="61"/>
      <c r="AB13" s="16"/>
      <c r="AC13" s="17"/>
      <c r="AD13" s="40"/>
      <c r="AE13" s="360"/>
      <c r="AF13" s="361"/>
      <c r="AG13" s="362"/>
      <c r="AH13" s="356"/>
      <c r="AI13" s="353"/>
      <c r="AJ13" s="18"/>
    </row>
    <row r="14" spans="1:42" ht="48" customHeight="1" x14ac:dyDescent="0.3">
      <c r="A14" s="288" t="s">
        <v>19</v>
      </c>
      <c r="B14" s="67" t="str">
        <f>'Hoja de trabajo'!D45</f>
        <v>AAA</v>
      </c>
      <c r="C14" s="390"/>
      <c r="D14" s="390"/>
      <c r="E14" s="390"/>
      <c r="F14" s="60"/>
      <c r="G14" s="390"/>
      <c r="H14" s="390"/>
      <c r="I14" s="390"/>
      <c r="J14" s="60"/>
      <c r="K14" s="390"/>
      <c r="L14" s="390"/>
      <c r="M14" s="390"/>
      <c r="N14" s="61"/>
      <c r="O14" s="391"/>
      <c r="P14" s="391"/>
      <c r="Q14" s="391"/>
      <c r="R14" s="61"/>
      <c r="S14" s="62">
        <f>'Hoja de trabajo'!H32</f>
        <v>0</v>
      </c>
      <c r="T14" s="62">
        <f>'Hoja de trabajo'!I32</f>
        <v>0</v>
      </c>
      <c r="U14" s="62">
        <f>'Hoja de trabajo'!J32</f>
        <v>0</v>
      </c>
      <c r="V14" s="61"/>
      <c r="W14" s="62">
        <f>'Fracción III 1er 2020'!Y14+C14+G14+K14+O14+S14</f>
        <v>0</v>
      </c>
      <c r="X14" s="62">
        <f>W14+D14+H14+L14+P14+T14</f>
        <v>0</v>
      </c>
      <c r="Y14" s="63">
        <f>X14+E14+I14+M14+Q14+U14</f>
        <v>0</v>
      </c>
      <c r="Z14" s="62"/>
      <c r="AA14" s="62"/>
      <c r="AB14" s="16"/>
      <c r="AC14" s="17"/>
      <c r="AD14" s="17"/>
      <c r="AE14" s="363" t="s">
        <v>39</v>
      </c>
      <c r="AF14" s="360"/>
      <c r="AG14" s="364">
        <f>'Fracción III 1er 2020'!AG14</f>
        <v>0</v>
      </c>
      <c r="AH14" s="365">
        <f>'Fracción III 1er 2020'!AH14</f>
        <v>0</v>
      </c>
      <c r="AI14" s="353" t="s">
        <v>43</v>
      </c>
      <c r="AJ14" s="18"/>
    </row>
    <row r="15" spans="1:42" s="72" customFormat="1" ht="48" customHeight="1" thickBot="1" x14ac:dyDescent="0.35">
      <c r="A15" s="70"/>
      <c r="B15" s="71"/>
      <c r="C15" s="60"/>
      <c r="D15" s="60"/>
      <c r="E15" s="59"/>
      <c r="F15" s="60"/>
      <c r="G15" s="60"/>
      <c r="H15" s="60"/>
      <c r="I15" s="59"/>
      <c r="J15" s="60"/>
      <c r="K15" s="62"/>
      <c r="L15" s="62"/>
      <c r="M15" s="62"/>
      <c r="N15" s="62"/>
      <c r="O15" s="62"/>
      <c r="P15" s="62"/>
      <c r="Q15" s="62"/>
      <c r="R15" s="62"/>
      <c r="S15" s="62"/>
      <c r="T15" s="62"/>
      <c r="U15" s="62"/>
      <c r="V15" s="61"/>
      <c r="W15" s="62"/>
      <c r="X15" s="62"/>
      <c r="Y15" s="63"/>
      <c r="Z15" s="62"/>
      <c r="AA15" s="62"/>
      <c r="AB15" s="16"/>
      <c r="AC15" s="17"/>
      <c r="AD15" s="17"/>
      <c r="AE15" s="360" t="s">
        <v>41</v>
      </c>
      <c r="AF15" s="361"/>
      <c r="AG15" s="366">
        <f>'Fracción III 1er 2020'!AG15</f>
        <v>0</v>
      </c>
      <c r="AH15" s="365">
        <f>'Fracción III 1er 2020'!AH15</f>
        <v>0</v>
      </c>
      <c r="AI15" s="353" t="s">
        <v>44</v>
      </c>
      <c r="AJ15" s="18"/>
    </row>
    <row r="16" spans="1:42" ht="48" customHeight="1" thickTop="1" thickBot="1" x14ac:dyDescent="0.35">
      <c r="A16" s="288" t="s">
        <v>19</v>
      </c>
      <c r="B16" s="67" t="str">
        <f>'Hoja de trabajo'!D46</f>
        <v>BBB</v>
      </c>
      <c r="C16" s="392"/>
      <c r="D16" s="392"/>
      <c r="E16" s="392"/>
      <c r="F16" s="68"/>
      <c r="G16" s="392"/>
      <c r="H16" s="392"/>
      <c r="I16" s="392"/>
      <c r="J16" s="68"/>
      <c r="K16" s="391"/>
      <c r="L16" s="391"/>
      <c r="M16" s="391"/>
      <c r="N16" s="61"/>
      <c r="O16" s="391"/>
      <c r="P16" s="391"/>
      <c r="Q16" s="391"/>
      <c r="R16" s="61"/>
      <c r="S16" s="62">
        <f>'Hoja de trabajo'!H34</f>
        <v>0</v>
      </c>
      <c r="T16" s="62">
        <f>'Hoja de trabajo'!I34</f>
        <v>0</v>
      </c>
      <c r="U16" s="62">
        <f>'Hoja de trabajo'!J34</f>
        <v>0</v>
      </c>
      <c r="V16" s="61"/>
      <c r="W16" s="62">
        <f>'Fracción III 1er 2020'!Y16+C16+G16+K16+O16+S16</f>
        <v>0</v>
      </c>
      <c r="X16" s="62">
        <f>W16+D16+H16+L16+P16+T16</f>
        <v>0</v>
      </c>
      <c r="Y16" s="63">
        <f>X16+E16+I16+M16+Q16+U16</f>
        <v>0</v>
      </c>
      <c r="Z16" s="62"/>
      <c r="AA16" s="62"/>
      <c r="AB16" s="30"/>
      <c r="AC16" s="354"/>
      <c r="AD16" s="355"/>
      <c r="AE16" s="31"/>
      <c r="AF16" s="31"/>
      <c r="AG16" s="31"/>
      <c r="AH16" s="31"/>
      <c r="AI16" s="31"/>
      <c r="AJ16" s="32"/>
    </row>
    <row r="17" spans="1:37" ht="20.100000000000001" customHeight="1" thickBot="1" x14ac:dyDescent="0.35">
      <c r="A17" s="73"/>
      <c r="B17" s="74"/>
      <c r="C17" s="74"/>
      <c r="D17" s="74"/>
      <c r="E17" s="74"/>
      <c r="F17" s="74"/>
      <c r="G17" s="74"/>
      <c r="H17" s="74"/>
      <c r="I17" s="74"/>
      <c r="J17" s="74"/>
      <c r="K17" s="75"/>
      <c r="L17" s="75"/>
      <c r="M17" s="75"/>
      <c r="N17" s="75"/>
      <c r="O17" s="75"/>
      <c r="P17" s="75"/>
      <c r="Q17" s="75"/>
      <c r="R17" s="75"/>
      <c r="S17" s="75"/>
      <c r="T17" s="75"/>
      <c r="U17" s="75"/>
      <c r="V17" s="75"/>
      <c r="W17" s="75"/>
      <c r="X17" s="75"/>
      <c r="Y17" s="76"/>
      <c r="Z17" s="61"/>
      <c r="AA17" s="61"/>
    </row>
    <row r="18" spans="1:37" ht="20.100000000000001" customHeight="1" x14ac:dyDescent="0.3">
      <c r="A18" s="68"/>
      <c r="B18" s="68"/>
      <c r="C18" s="68"/>
      <c r="D18" s="68"/>
      <c r="E18" s="68"/>
      <c r="F18" s="68"/>
      <c r="G18" s="68"/>
      <c r="H18" s="68"/>
      <c r="I18" s="68"/>
      <c r="J18" s="68"/>
      <c r="K18" s="61"/>
      <c r="L18" s="61"/>
      <c r="M18" s="61"/>
      <c r="N18" s="61"/>
      <c r="O18" s="61"/>
      <c r="P18" s="61"/>
      <c r="Q18" s="61"/>
      <c r="R18" s="61"/>
      <c r="S18" s="61"/>
      <c r="T18" s="61"/>
      <c r="U18" s="61"/>
      <c r="V18" s="61"/>
      <c r="W18" s="61"/>
      <c r="X18" s="61"/>
      <c r="Y18" s="61"/>
      <c r="Z18" s="61"/>
      <c r="AA18" s="61"/>
      <c r="AE18" s="547" t="s">
        <v>184</v>
      </c>
      <c r="AF18" s="548"/>
      <c r="AG18" s="543" t="s">
        <v>185</v>
      </c>
      <c r="AH18" s="317"/>
      <c r="AI18" s="359"/>
      <c r="AJ18" s="17"/>
      <c r="AK18" s="17"/>
    </row>
    <row r="19" spans="1:37" s="313" customFormat="1" ht="15.75" thickBot="1" x14ac:dyDescent="0.35">
      <c r="A19" s="342" t="s">
        <v>22</v>
      </c>
      <c r="B19" s="342"/>
      <c r="C19" s="343">
        <f>C12+C14+C16</f>
        <v>0</v>
      </c>
      <c r="D19" s="343">
        <f>D12+D14+D16</f>
        <v>0</v>
      </c>
      <c r="E19" s="343">
        <f>E12+E14+E16</f>
        <v>0</v>
      </c>
      <c r="F19" s="342"/>
      <c r="G19" s="343">
        <f>G12+G14+G16</f>
        <v>0</v>
      </c>
      <c r="H19" s="343">
        <f>H12+H14+H16</f>
        <v>0</v>
      </c>
      <c r="I19" s="343">
        <f>I12+I14+I16</f>
        <v>0</v>
      </c>
      <c r="J19" s="342"/>
      <c r="K19" s="343">
        <f>K12+K14+K16</f>
        <v>0</v>
      </c>
      <c r="L19" s="343">
        <f>L12+L14+L16</f>
        <v>0</v>
      </c>
      <c r="M19" s="343">
        <f>M12+M14+M16</f>
        <v>0</v>
      </c>
      <c r="N19" s="344"/>
      <c r="O19" s="343">
        <f>O12+O14+O16</f>
        <v>0</v>
      </c>
      <c r="P19" s="343">
        <f>P12+P14+P16</f>
        <v>0</v>
      </c>
      <c r="Q19" s="343">
        <f>Q12+Q14+Q16</f>
        <v>0</v>
      </c>
      <c r="R19" s="344"/>
      <c r="S19" s="343">
        <f>S12+S14+S16</f>
        <v>0</v>
      </c>
      <c r="T19" s="343">
        <f>T12+T14+T16</f>
        <v>0</v>
      </c>
      <c r="U19" s="343">
        <f>U12+U14+U16</f>
        <v>0</v>
      </c>
      <c r="V19" s="345"/>
      <c r="W19" s="343">
        <f>W12+W14+W16</f>
        <v>0</v>
      </c>
      <c r="X19" s="343">
        <f>X12+X14+X16</f>
        <v>0</v>
      </c>
      <c r="Y19" s="343">
        <f>Y12+Y14+Y16</f>
        <v>0</v>
      </c>
      <c r="Z19" s="344"/>
      <c r="AA19" s="344"/>
      <c r="AB19" s="113"/>
      <c r="AC19" s="113"/>
      <c r="AD19" s="1"/>
      <c r="AE19" s="349" t="s">
        <v>186</v>
      </c>
      <c r="AF19" s="318" t="s">
        <v>193</v>
      </c>
      <c r="AG19" s="544"/>
      <c r="AH19" s="1"/>
      <c r="AI19" s="359"/>
      <c r="AJ19" s="17"/>
      <c r="AK19" s="359"/>
    </row>
    <row r="20" spans="1:37" s="313" customFormat="1" ht="15.75" thickTop="1" x14ac:dyDescent="0.3">
      <c r="A20" s="342"/>
      <c r="B20" s="342"/>
      <c r="C20" s="342"/>
      <c r="D20" s="342"/>
      <c r="E20" s="342"/>
      <c r="F20" s="342"/>
      <c r="G20" s="342"/>
      <c r="H20" s="342"/>
      <c r="I20" s="342"/>
      <c r="J20" s="342"/>
      <c r="K20" s="345"/>
      <c r="L20" s="345"/>
      <c r="M20" s="345"/>
      <c r="N20" s="345"/>
      <c r="O20" s="345"/>
      <c r="P20" s="345"/>
      <c r="Q20" s="345"/>
      <c r="R20" s="345"/>
      <c r="S20" s="345"/>
      <c r="T20" s="345"/>
      <c r="U20" s="345"/>
      <c r="V20" s="345"/>
      <c r="W20" s="345"/>
      <c r="X20" s="345"/>
      <c r="Y20" s="345"/>
      <c r="Z20" s="345"/>
      <c r="AA20" s="345"/>
      <c r="AB20" s="113"/>
      <c r="AC20" s="113"/>
      <c r="AD20" s="1"/>
      <c r="AE20" s="367"/>
      <c r="AF20" s="319"/>
      <c r="AG20" s="320"/>
      <c r="AH20" s="1"/>
      <c r="AI20" s="359"/>
      <c r="AJ20" s="17"/>
      <c r="AK20" s="359"/>
    </row>
    <row r="21" spans="1:37" s="313" customFormat="1" ht="13.5" customHeight="1" x14ac:dyDescent="0.3">
      <c r="A21" s="333" t="s">
        <v>21</v>
      </c>
      <c r="B21" s="342"/>
      <c r="C21" s="346">
        <f>C19</f>
        <v>0</v>
      </c>
      <c r="D21" s="346">
        <f>D19+C21</f>
        <v>0</v>
      </c>
      <c r="E21" s="346">
        <f>E19+D21</f>
        <v>0</v>
      </c>
      <c r="F21" s="342"/>
      <c r="G21" s="346">
        <f>G19+E21</f>
        <v>0</v>
      </c>
      <c r="H21" s="346">
        <f t="shared" ref="H21:I21" si="16">H19+G21</f>
        <v>0</v>
      </c>
      <c r="I21" s="346">
        <f t="shared" si="16"/>
        <v>0</v>
      </c>
      <c r="J21" s="342"/>
      <c r="K21" s="346">
        <f>K19+I21</f>
        <v>0</v>
      </c>
      <c r="L21" s="346">
        <f t="shared" ref="L21:M21" si="17">L19+K21</f>
        <v>0</v>
      </c>
      <c r="M21" s="346">
        <f t="shared" si="17"/>
        <v>0</v>
      </c>
      <c r="N21" s="342"/>
      <c r="O21" s="346">
        <f>O19+M21</f>
        <v>0</v>
      </c>
      <c r="P21" s="346">
        <f t="shared" ref="P21:Q21" si="18">P19+O21</f>
        <v>0</v>
      </c>
      <c r="Q21" s="346">
        <f t="shared" si="18"/>
        <v>0</v>
      </c>
      <c r="R21" s="342"/>
      <c r="S21" s="346">
        <f>S19+Q21</f>
        <v>0</v>
      </c>
      <c r="T21" s="346">
        <f t="shared" ref="T21:U21" si="19">T19+S21</f>
        <v>0</v>
      </c>
      <c r="U21" s="346">
        <f t="shared" si="19"/>
        <v>0</v>
      </c>
      <c r="V21" s="342"/>
      <c r="W21" s="346">
        <f>C19+G19+K19+O19+S19</f>
        <v>0</v>
      </c>
      <c r="X21" s="346">
        <f>D19+H19+L19+P19+T19+W21</f>
        <v>0</v>
      </c>
      <c r="Y21" s="346">
        <f>E19+I19+M19+Q19+U19+X21</f>
        <v>0</v>
      </c>
      <c r="Z21" s="345"/>
      <c r="AA21" s="342"/>
      <c r="AB21" s="1"/>
      <c r="AC21" s="1"/>
      <c r="AD21" s="1"/>
      <c r="AE21" s="320"/>
      <c r="AF21" s="321"/>
      <c r="AG21" s="320"/>
      <c r="AH21" s="1"/>
      <c r="AI21" s="17"/>
      <c r="AJ21" s="17"/>
      <c r="AK21" s="359"/>
    </row>
    <row r="22" spans="1:37" s="313" customFormat="1" x14ac:dyDescent="0.3">
      <c r="A22" s="342"/>
      <c r="B22" s="342"/>
      <c r="C22" s="342"/>
      <c r="D22" s="342"/>
      <c r="E22" s="342"/>
      <c r="F22" s="342"/>
      <c r="G22" s="342"/>
      <c r="H22" s="342"/>
      <c r="I22" s="342"/>
      <c r="J22" s="342"/>
      <c r="K22" s="345"/>
      <c r="L22" s="345"/>
      <c r="M22" s="345"/>
      <c r="N22" s="345"/>
      <c r="O22" s="345"/>
      <c r="P22" s="345"/>
      <c r="Q22" s="345"/>
      <c r="R22" s="345"/>
      <c r="S22" s="345"/>
      <c r="T22" s="345"/>
      <c r="U22" s="345"/>
      <c r="V22" s="345"/>
      <c r="W22" s="345"/>
      <c r="X22" s="345"/>
      <c r="Y22" s="345"/>
      <c r="Z22" s="345"/>
      <c r="AA22" s="345"/>
      <c r="AB22" s="1"/>
      <c r="AC22" s="1"/>
      <c r="AD22" s="1" t="s">
        <v>39</v>
      </c>
      <c r="AE22" s="323">
        <f>AE24*$AH$14</f>
        <v>0</v>
      </c>
      <c r="AF22" s="322">
        <f>AF24*$AH$14</f>
        <v>0</v>
      </c>
      <c r="AG22" s="323">
        <f>AF22</f>
        <v>0</v>
      </c>
      <c r="AH22" s="1"/>
      <c r="AI22" s="17"/>
      <c r="AJ22" s="17"/>
      <c r="AK22" s="359"/>
    </row>
    <row r="23" spans="1:37" s="313" customFormat="1" ht="15" customHeight="1" x14ac:dyDescent="0.3">
      <c r="A23" s="342" t="s">
        <v>103</v>
      </c>
      <c r="B23" s="342"/>
      <c r="C23" s="347"/>
      <c r="D23" s="348"/>
      <c r="E23" s="348">
        <f>C19+D19+E19</f>
        <v>0</v>
      </c>
      <c r="F23" s="347"/>
      <c r="G23" s="347"/>
      <c r="H23" s="348"/>
      <c r="I23" s="348">
        <f>G19+H19+I19</f>
        <v>0</v>
      </c>
      <c r="J23" s="347"/>
      <c r="K23" s="347"/>
      <c r="L23" s="348"/>
      <c r="M23" s="348">
        <f>K19+L19+M19</f>
        <v>0</v>
      </c>
      <c r="N23" s="348"/>
      <c r="O23" s="348"/>
      <c r="P23" s="348"/>
      <c r="Q23" s="348">
        <f>O19+P19+Q19</f>
        <v>0</v>
      </c>
      <c r="R23" s="348"/>
      <c r="S23" s="348"/>
      <c r="T23" s="348"/>
      <c r="U23" s="348">
        <f>S19+T19+U19</f>
        <v>0</v>
      </c>
      <c r="V23" s="347"/>
      <c r="W23" s="347"/>
      <c r="X23" s="347"/>
      <c r="Y23" s="348">
        <f>E23+I23+M23+Q23+U23</f>
        <v>0</v>
      </c>
      <c r="Z23" s="348"/>
      <c r="AA23" s="348"/>
      <c r="AB23" s="1"/>
      <c r="AC23" s="1"/>
      <c r="AD23" s="1"/>
      <c r="AE23" s="25"/>
      <c r="AF23" s="324"/>
      <c r="AG23" s="25"/>
      <c r="AH23" s="1"/>
      <c r="AI23" s="352"/>
      <c r="AJ23" s="17"/>
      <c r="AK23" s="359"/>
    </row>
    <row r="24" spans="1:37" ht="15" customHeight="1" thickBot="1" x14ac:dyDescent="0.3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AE24" s="326">
        <f>'Fracción I 2020'!F12</f>
        <v>0</v>
      </c>
      <c r="AF24" s="325">
        <f>'Fracción I 2020'!L12-'Fracción I 2020'!F12</f>
        <v>0</v>
      </c>
      <c r="AG24" s="326">
        <f>AG20+AG22</f>
        <v>0</v>
      </c>
      <c r="AI24" s="17"/>
      <c r="AJ24" s="352"/>
      <c r="AK24" s="17"/>
    </row>
    <row r="25" spans="1:37" ht="15" customHeight="1" thickTop="1" x14ac:dyDescent="0.3">
      <c r="A25" s="77"/>
      <c r="B25" s="77"/>
      <c r="C25" s="77"/>
      <c r="D25" s="77"/>
      <c r="E25" s="77"/>
      <c r="F25" s="77"/>
      <c r="G25" s="77"/>
      <c r="H25" s="77"/>
      <c r="I25" s="77"/>
      <c r="J25" s="77"/>
      <c r="K25" s="77"/>
      <c r="L25" s="77"/>
      <c r="M25" s="77"/>
      <c r="N25" s="77"/>
      <c r="O25" s="77"/>
      <c r="P25" s="77"/>
      <c r="Q25" s="77"/>
      <c r="R25" s="77"/>
      <c r="S25" s="77"/>
      <c r="T25" s="77"/>
      <c r="U25" s="77"/>
      <c r="V25" s="77"/>
      <c r="W25" s="77"/>
      <c r="X25" s="77"/>
      <c r="Y25" s="78"/>
      <c r="Z25" s="78"/>
      <c r="AE25" s="327"/>
      <c r="AF25" s="327"/>
      <c r="AG25" s="327"/>
    </row>
    <row r="26" spans="1:37" ht="15" customHeight="1" x14ac:dyDescent="0.3">
      <c r="A26" s="77"/>
      <c r="B26" s="77"/>
      <c r="C26" s="77"/>
      <c r="D26" s="77"/>
      <c r="E26" s="77"/>
      <c r="F26" s="77"/>
      <c r="G26" s="77"/>
      <c r="H26" s="77"/>
      <c r="I26" s="77"/>
      <c r="J26" s="77"/>
      <c r="K26" s="77"/>
      <c r="L26" s="77"/>
      <c r="M26" s="77"/>
      <c r="N26" s="77"/>
      <c r="O26" s="77"/>
      <c r="P26" s="77"/>
      <c r="Q26" s="77"/>
      <c r="R26" s="77"/>
      <c r="S26" s="77"/>
      <c r="T26" s="77"/>
      <c r="U26" s="77"/>
      <c r="V26" s="77"/>
      <c r="W26" s="77"/>
      <c r="X26" s="77"/>
      <c r="Y26" s="77"/>
      <c r="AB26" s="113"/>
      <c r="AC26" s="384"/>
      <c r="AD26" s="545" t="s">
        <v>187</v>
      </c>
      <c r="AE26" s="545"/>
      <c r="AF26" s="113"/>
      <c r="AG26" s="113"/>
    </row>
    <row r="27" spans="1:37" ht="15"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c r="Y27" s="77"/>
      <c r="AB27" s="113"/>
      <c r="AC27" s="384"/>
      <c r="AD27" s="546"/>
      <c r="AE27" s="546"/>
      <c r="AF27" s="113"/>
      <c r="AG27" s="113"/>
    </row>
    <row r="28" spans="1:37" ht="15" customHeight="1" x14ac:dyDescent="0.3">
      <c r="A28" s="77"/>
      <c r="B28" s="77"/>
      <c r="C28" s="77"/>
      <c r="D28" s="77"/>
      <c r="E28" s="77"/>
      <c r="F28" s="77"/>
      <c r="G28" s="77"/>
      <c r="H28" s="77"/>
      <c r="I28" s="77"/>
      <c r="J28" s="77"/>
      <c r="K28" s="77"/>
      <c r="L28" s="77"/>
      <c r="M28" s="77"/>
      <c r="N28" s="77"/>
      <c r="O28" s="77"/>
      <c r="P28" s="77"/>
      <c r="Q28" s="77"/>
      <c r="R28" s="77"/>
      <c r="S28" s="77"/>
      <c r="T28" s="77"/>
      <c r="U28" s="77"/>
      <c r="V28" s="77"/>
      <c r="W28" s="77"/>
      <c r="X28" s="77"/>
      <c r="Y28" s="77"/>
      <c r="AB28" s="113"/>
      <c r="AC28" s="328"/>
      <c r="AD28" s="329" t="s">
        <v>188</v>
      </c>
      <c r="AE28" s="330"/>
      <c r="AF28" s="113"/>
      <c r="AG28" s="113"/>
    </row>
    <row r="29" spans="1:37" x14ac:dyDescent="0.3">
      <c r="A29" s="77"/>
      <c r="B29" s="77"/>
      <c r="C29" s="77"/>
      <c r="D29" s="77"/>
      <c r="E29" s="77"/>
      <c r="F29" s="77"/>
      <c r="G29" s="77"/>
      <c r="H29" s="77"/>
      <c r="I29" s="77"/>
      <c r="J29" s="77"/>
      <c r="K29" s="77"/>
      <c r="L29" s="77"/>
      <c r="M29" s="77"/>
      <c r="N29" s="77"/>
      <c r="O29" s="77"/>
      <c r="P29" s="77"/>
      <c r="Q29" s="77"/>
      <c r="R29" s="77"/>
      <c r="S29" s="77"/>
      <c r="T29" s="77"/>
      <c r="U29" s="77"/>
      <c r="V29" s="77"/>
      <c r="W29" s="77"/>
      <c r="X29" s="77"/>
      <c r="Y29" s="77"/>
      <c r="AB29" s="113"/>
      <c r="AC29" s="328"/>
      <c r="AD29" s="331"/>
      <c r="AE29" s="332"/>
      <c r="AF29" s="113"/>
      <c r="AG29" s="113"/>
    </row>
    <row r="30" spans="1:37" x14ac:dyDescent="0.3">
      <c r="A30" s="77"/>
      <c r="B30" s="77"/>
      <c r="C30" s="77"/>
      <c r="D30" s="77"/>
      <c r="E30" s="77"/>
      <c r="F30" s="77"/>
      <c r="G30" s="77"/>
      <c r="H30" s="77"/>
      <c r="I30" s="77"/>
      <c r="J30" s="77"/>
      <c r="K30" s="77"/>
      <c r="L30" s="77"/>
      <c r="M30" s="77"/>
      <c r="N30" s="77"/>
      <c r="O30" s="77"/>
      <c r="P30" s="77"/>
      <c r="Q30" s="77"/>
      <c r="R30" s="77"/>
      <c r="S30" s="77"/>
      <c r="T30" s="77"/>
      <c r="U30" s="77"/>
      <c r="V30" s="77"/>
      <c r="W30" s="77"/>
      <c r="X30" s="77"/>
      <c r="Y30" s="77"/>
      <c r="AB30" s="113"/>
      <c r="AC30" s="334" t="s">
        <v>189</v>
      </c>
      <c r="AD30" s="335" t="s">
        <v>44</v>
      </c>
      <c r="AE30" s="336">
        <f>'Fracción I 2020'!L27</f>
        <v>0</v>
      </c>
      <c r="AF30" s="113"/>
      <c r="AG30" s="113"/>
    </row>
    <row r="31" spans="1:37" x14ac:dyDescent="0.3">
      <c r="A31" s="77"/>
      <c r="B31" s="77"/>
      <c r="C31" s="77"/>
      <c r="D31" s="77"/>
      <c r="E31" s="77"/>
      <c r="F31" s="77"/>
      <c r="G31" s="77"/>
      <c r="H31" s="77"/>
      <c r="I31" s="77"/>
      <c r="J31" s="77"/>
      <c r="K31" s="77"/>
      <c r="L31" s="77"/>
      <c r="M31" s="77"/>
      <c r="N31" s="77"/>
      <c r="O31" s="77"/>
      <c r="P31" s="77"/>
      <c r="Q31" s="77"/>
      <c r="R31" s="77"/>
      <c r="S31" s="77"/>
      <c r="T31" s="77"/>
      <c r="U31" s="77"/>
      <c r="V31" s="77"/>
      <c r="W31" s="77"/>
      <c r="X31" s="77"/>
      <c r="Y31" s="77"/>
      <c r="AB31" s="113"/>
      <c r="AC31" s="328"/>
      <c r="AD31" s="335"/>
      <c r="AE31" s="332"/>
      <c r="AF31" s="113"/>
      <c r="AG31" s="113"/>
      <c r="AH31" s="113"/>
      <c r="AI31" s="113"/>
    </row>
    <row r="32" spans="1:37" ht="15" customHeight="1" x14ac:dyDescent="0.3">
      <c r="A32" s="77"/>
      <c r="B32" s="77"/>
      <c r="C32" s="77"/>
      <c r="D32" s="77"/>
      <c r="E32" s="77"/>
      <c r="F32" s="77"/>
      <c r="G32" s="77"/>
      <c r="H32" s="77"/>
      <c r="I32" s="77"/>
      <c r="J32" s="77"/>
      <c r="K32" s="77"/>
      <c r="L32" s="77"/>
      <c r="M32" s="77"/>
      <c r="N32" s="77"/>
      <c r="O32" s="77"/>
      <c r="P32" s="77"/>
      <c r="Q32" s="77"/>
      <c r="R32" s="77"/>
      <c r="S32" s="77"/>
      <c r="T32" s="77"/>
      <c r="U32" s="77"/>
      <c r="V32" s="77"/>
      <c r="W32" s="77"/>
      <c r="X32" s="77"/>
      <c r="Y32" s="77"/>
      <c r="AC32" s="328" t="s">
        <v>190</v>
      </c>
      <c r="AD32" s="335" t="s">
        <v>43</v>
      </c>
      <c r="AE32" s="336">
        <f>Y23</f>
        <v>0</v>
      </c>
      <c r="AG32" s="113"/>
      <c r="AH32" s="113"/>
      <c r="AI32" s="113"/>
      <c r="AJ32" s="113"/>
    </row>
    <row r="33" spans="1:36" ht="15" customHeight="1" x14ac:dyDescent="0.3">
      <c r="A33" s="77"/>
      <c r="B33" s="77"/>
      <c r="C33" s="77"/>
      <c r="D33" s="77"/>
      <c r="E33" s="77"/>
      <c r="F33" s="77"/>
      <c r="G33" s="77"/>
      <c r="H33" s="77"/>
      <c r="I33" s="77"/>
      <c r="J33" s="77"/>
      <c r="K33" s="77"/>
      <c r="L33" s="77"/>
      <c r="M33" s="77"/>
      <c r="N33" s="77"/>
      <c r="O33" s="77"/>
      <c r="P33" s="77"/>
      <c r="Q33" s="77"/>
      <c r="R33" s="77"/>
      <c r="S33" s="77"/>
      <c r="T33" s="77"/>
      <c r="U33" s="77"/>
      <c r="V33" s="77"/>
      <c r="W33" s="77"/>
      <c r="X33" s="77"/>
      <c r="Y33" s="77"/>
      <c r="AC33" s="334"/>
      <c r="AD33" s="331"/>
      <c r="AE33" s="332"/>
      <c r="AH33" s="113"/>
      <c r="AI33" s="113"/>
      <c r="AJ33" s="113"/>
    </row>
    <row r="34" spans="1:36" ht="15.75" thickBot="1" x14ac:dyDescent="0.3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AC34" s="337" t="s">
        <v>191</v>
      </c>
      <c r="AD34" s="331"/>
      <c r="AE34" s="338">
        <f>AE30-AE32</f>
        <v>0</v>
      </c>
      <c r="AH34" s="113"/>
      <c r="AI34" s="113"/>
      <c r="AJ34" s="113"/>
    </row>
    <row r="35" spans="1:36" ht="15.75" thickTop="1"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c r="Y35" s="77"/>
      <c r="AC35" s="339"/>
      <c r="AD35" s="340"/>
      <c r="AE35" s="341"/>
      <c r="AH35" s="113"/>
      <c r="AI35" s="113"/>
      <c r="AJ35" s="113"/>
    </row>
    <row r="36" spans="1:36" x14ac:dyDescent="0.3">
      <c r="A36" s="77"/>
      <c r="B36" s="77"/>
      <c r="C36" s="77"/>
      <c r="D36" s="77"/>
      <c r="E36" s="77"/>
      <c r="F36" s="77"/>
      <c r="G36" s="77"/>
      <c r="H36" s="77"/>
      <c r="I36" s="77"/>
      <c r="J36" s="77"/>
      <c r="K36" s="77"/>
      <c r="L36" s="77"/>
      <c r="M36" s="77"/>
      <c r="N36" s="77"/>
      <c r="O36" s="77"/>
      <c r="P36" s="77"/>
      <c r="Q36" s="77"/>
      <c r="R36" s="77"/>
      <c r="S36" s="77"/>
      <c r="T36" s="77"/>
      <c r="U36" s="77"/>
      <c r="V36" s="77"/>
      <c r="W36" s="77"/>
      <c r="X36" s="77"/>
      <c r="Y36" s="77"/>
      <c r="AH36" s="113"/>
      <c r="AI36" s="113"/>
      <c r="AJ36" s="113"/>
    </row>
    <row r="37" spans="1:36" x14ac:dyDescent="0.3">
      <c r="A37" s="77"/>
      <c r="B37" s="77"/>
      <c r="C37" s="77"/>
      <c r="D37" s="77"/>
      <c r="E37" s="77"/>
      <c r="F37" s="77"/>
      <c r="G37" s="77"/>
      <c r="H37" s="77"/>
      <c r="I37" s="77"/>
      <c r="J37" s="77"/>
      <c r="K37" s="77"/>
      <c r="L37" s="77"/>
      <c r="M37" s="77"/>
      <c r="N37" s="77"/>
      <c r="O37" s="77"/>
      <c r="P37" s="77"/>
      <c r="Q37" s="77"/>
      <c r="R37" s="77"/>
      <c r="S37" s="77"/>
      <c r="T37" s="77"/>
      <c r="U37" s="77"/>
      <c r="V37" s="77"/>
      <c r="W37" s="77"/>
      <c r="X37" s="77"/>
      <c r="Y37" s="77"/>
      <c r="AH37" s="113"/>
      <c r="AI37" s="113"/>
      <c r="AJ37" s="113"/>
    </row>
    <row r="38" spans="1:36" x14ac:dyDescent="0.3">
      <c r="A38" s="77"/>
      <c r="B38" s="77"/>
      <c r="C38" s="77"/>
      <c r="D38" s="77"/>
      <c r="E38" s="77"/>
      <c r="F38" s="77"/>
      <c r="G38" s="77"/>
      <c r="H38" s="77"/>
      <c r="I38" s="77"/>
      <c r="J38" s="77"/>
      <c r="K38" s="77"/>
      <c r="L38" s="77"/>
      <c r="M38" s="77"/>
      <c r="N38" s="77"/>
      <c r="O38" s="77"/>
      <c r="P38" s="77"/>
      <c r="Q38" s="77"/>
      <c r="R38" s="77"/>
      <c r="S38" s="77"/>
      <c r="T38" s="77"/>
      <c r="U38" s="77"/>
      <c r="V38" s="77"/>
      <c r="W38" s="77"/>
      <c r="X38" s="77"/>
      <c r="Y38" s="77"/>
      <c r="AJ38" s="113"/>
    </row>
    <row r="39" spans="1:36" x14ac:dyDescent="0.3">
      <c r="A39" s="77"/>
      <c r="B39" s="77"/>
      <c r="C39" s="77"/>
      <c r="D39" s="77"/>
      <c r="E39" s="77"/>
      <c r="F39" s="77"/>
      <c r="G39" s="77"/>
      <c r="H39" s="77"/>
      <c r="I39" s="77"/>
      <c r="J39" s="77"/>
      <c r="K39" s="77"/>
      <c r="L39" s="77"/>
      <c r="M39" s="77"/>
      <c r="N39" s="77"/>
      <c r="O39" s="77"/>
      <c r="P39" s="77"/>
      <c r="Q39" s="77"/>
      <c r="R39" s="77"/>
      <c r="S39" s="77"/>
      <c r="T39" s="77"/>
      <c r="U39" s="77"/>
      <c r="V39" s="77"/>
      <c r="W39" s="77"/>
      <c r="X39" s="77"/>
      <c r="Y39" s="77"/>
    </row>
    <row r="40" spans="1:36"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36"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row r="42" spans="1:36" x14ac:dyDescent="0.3">
      <c r="A42" s="77"/>
      <c r="B42" s="77"/>
      <c r="C42" s="77"/>
      <c r="D42" s="77"/>
      <c r="E42" s="77"/>
      <c r="F42" s="77"/>
      <c r="G42" s="77"/>
      <c r="H42" s="77"/>
      <c r="I42" s="77"/>
      <c r="J42" s="77"/>
      <c r="K42" s="77"/>
      <c r="L42" s="77"/>
      <c r="M42" s="77"/>
      <c r="N42" s="77"/>
      <c r="O42" s="77"/>
      <c r="P42" s="77"/>
      <c r="Q42" s="77"/>
      <c r="R42" s="77"/>
      <c r="S42" s="77"/>
      <c r="T42" s="77"/>
      <c r="U42" s="77"/>
      <c r="V42" s="77"/>
      <c r="W42" s="77"/>
      <c r="X42" s="77"/>
      <c r="Y42" s="77"/>
    </row>
    <row r="43" spans="1:36" x14ac:dyDescent="0.3">
      <c r="A43" s="77"/>
      <c r="B43" s="77"/>
      <c r="C43" s="77"/>
      <c r="D43" s="77"/>
      <c r="E43" s="77"/>
      <c r="F43" s="77"/>
      <c r="G43" s="77"/>
      <c r="H43" s="77"/>
      <c r="I43" s="77"/>
      <c r="J43" s="77"/>
      <c r="K43" s="77"/>
      <c r="L43" s="77"/>
      <c r="M43" s="77"/>
      <c r="N43" s="77"/>
      <c r="O43" s="77"/>
      <c r="P43" s="77"/>
      <c r="Q43" s="77"/>
      <c r="R43" s="77"/>
      <c r="S43" s="77"/>
      <c r="T43" s="77"/>
      <c r="U43" s="77"/>
      <c r="V43" s="77"/>
      <c r="W43" s="77"/>
      <c r="X43" s="77"/>
      <c r="Y43" s="77"/>
    </row>
    <row r="44" spans="1:36" x14ac:dyDescent="0.3">
      <c r="A44" s="77"/>
      <c r="B44" s="77"/>
      <c r="C44" s="77"/>
      <c r="D44" s="77"/>
      <c r="E44" s="77"/>
      <c r="F44" s="77"/>
      <c r="G44" s="77"/>
      <c r="H44" s="77"/>
      <c r="I44" s="77"/>
      <c r="J44" s="77"/>
      <c r="K44" s="77"/>
      <c r="L44" s="77"/>
      <c r="M44" s="77"/>
      <c r="N44" s="77"/>
      <c r="O44" s="77"/>
      <c r="P44" s="77"/>
      <c r="Q44" s="77"/>
      <c r="R44" s="77"/>
      <c r="S44" s="77"/>
      <c r="T44" s="77"/>
      <c r="U44" s="77"/>
      <c r="V44" s="77"/>
      <c r="W44" s="77"/>
      <c r="X44" s="77"/>
      <c r="Y44" s="77"/>
    </row>
    <row r="45" spans="1:36" x14ac:dyDescent="0.3">
      <c r="A45" s="77"/>
      <c r="B45" s="77"/>
      <c r="C45" s="77"/>
      <c r="D45" s="77"/>
      <c r="E45" s="77"/>
      <c r="F45" s="77"/>
      <c r="G45" s="77"/>
      <c r="H45" s="77"/>
      <c r="I45" s="77"/>
      <c r="J45" s="77"/>
      <c r="K45" s="77"/>
      <c r="L45" s="77"/>
      <c r="M45" s="77"/>
      <c r="N45" s="77"/>
      <c r="O45" s="77"/>
      <c r="P45" s="77"/>
      <c r="Q45" s="77"/>
      <c r="R45" s="77"/>
      <c r="S45" s="77"/>
      <c r="T45" s="77"/>
      <c r="U45" s="77"/>
      <c r="V45" s="77"/>
      <c r="W45" s="77"/>
      <c r="X45" s="77"/>
      <c r="Y45" s="77"/>
    </row>
    <row r="46" spans="1:36" x14ac:dyDescent="0.3">
      <c r="A46" s="77"/>
      <c r="B46" s="77"/>
      <c r="C46" s="77"/>
      <c r="D46" s="77"/>
      <c r="E46" s="77"/>
      <c r="F46" s="77"/>
      <c r="G46" s="77"/>
      <c r="H46" s="77"/>
      <c r="I46" s="77"/>
      <c r="J46" s="77"/>
      <c r="K46" s="77"/>
      <c r="L46" s="77"/>
      <c r="M46" s="77"/>
      <c r="N46" s="77"/>
      <c r="O46" s="77"/>
      <c r="P46" s="77"/>
      <c r="Q46" s="77"/>
      <c r="R46" s="77"/>
      <c r="S46" s="77"/>
      <c r="T46" s="77"/>
      <c r="U46" s="77"/>
      <c r="V46" s="77"/>
      <c r="W46" s="77"/>
      <c r="X46" s="77"/>
      <c r="Y46" s="77"/>
    </row>
    <row r="47" spans="1:36" x14ac:dyDescent="0.3">
      <c r="A47" s="77"/>
      <c r="B47" s="77"/>
      <c r="C47" s="77"/>
      <c r="D47" s="77"/>
      <c r="E47" s="77"/>
      <c r="F47" s="77"/>
      <c r="G47" s="77"/>
      <c r="H47" s="77"/>
      <c r="I47" s="77"/>
      <c r="J47" s="77"/>
      <c r="K47" s="77"/>
      <c r="L47" s="77"/>
      <c r="M47" s="77"/>
      <c r="N47" s="77"/>
      <c r="O47" s="77"/>
      <c r="P47" s="77"/>
      <c r="Q47" s="77"/>
      <c r="R47" s="77"/>
      <c r="S47" s="77"/>
      <c r="T47" s="77"/>
      <c r="U47" s="77"/>
      <c r="V47" s="77"/>
      <c r="W47" s="77"/>
      <c r="X47" s="77"/>
      <c r="Y47" s="77"/>
    </row>
    <row r="48" spans="1:36" x14ac:dyDescent="0.3">
      <c r="A48" s="77"/>
      <c r="B48" s="77"/>
      <c r="C48" s="77"/>
      <c r="D48" s="77"/>
      <c r="E48" s="77"/>
      <c r="F48" s="77"/>
      <c r="G48" s="77"/>
      <c r="H48" s="77"/>
      <c r="I48" s="77"/>
      <c r="J48" s="77"/>
      <c r="K48" s="77"/>
      <c r="L48" s="77"/>
      <c r="M48" s="77"/>
      <c r="N48" s="77"/>
      <c r="O48" s="77"/>
      <c r="P48" s="77"/>
      <c r="Q48" s="77"/>
      <c r="R48" s="77"/>
      <c r="S48" s="77"/>
      <c r="T48" s="77"/>
      <c r="U48" s="77"/>
      <c r="V48" s="77"/>
      <c r="W48" s="77"/>
      <c r="X48" s="77"/>
      <c r="Y48" s="77"/>
    </row>
    <row r="49" spans="1:38" x14ac:dyDescent="0.3">
      <c r="A49" s="77"/>
      <c r="B49" s="77"/>
      <c r="C49" s="77"/>
      <c r="D49" s="77"/>
      <c r="E49" s="77"/>
      <c r="F49" s="77"/>
      <c r="G49" s="77"/>
      <c r="H49" s="77"/>
      <c r="I49" s="77"/>
      <c r="J49" s="77"/>
      <c r="K49" s="77"/>
      <c r="L49" s="77"/>
      <c r="M49" s="77"/>
      <c r="N49" s="77"/>
      <c r="O49" s="77"/>
      <c r="P49" s="77"/>
      <c r="Q49" s="77"/>
      <c r="R49" s="77"/>
      <c r="S49" s="77"/>
      <c r="T49" s="77"/>
      <c r="U49" s="77"/>
      <c r="V49" s="77"/>
      <c r="W49" s="77"/>
      <c r="X49" s="77"/>
      <c r="Y49" s="77"/>
    </row>
    <row r="50" spans="1:38" x14ac:dyDescent="0.3">
      <c r="A50" s="77"/>
      <c r="B50" s="77"/>
      <c r="C50" s="77"/>
      <c r="D50" s="77"/>
      <c r="E50" s="77"/>
      <c r="F50" s="77"/>
      <c r="G50" s="77"/>
      <c r="H50" s="77"/>
      <c r="I50" s="77"/>
      <c r="J50" s="77"/>
      <c r="K50" s="77"/>
      <c r="L50" s="77"/>
      <c r="M50" s="77"/>
      <c r="N50" s="77"/>
      <c r="O50" s="77"/>
      <c r="P50" s="77"/>
      <c r="Q50" s="77"/>
      <c r="R50" s="77"/>
      <c r="S50" s="77"/>
      <c r="T50" s="77"/>
      <c r="U50" s="77"/>
      <c r="V50" s="77"/>
      <c r="W50" s="77"/>
      <c r="X50" s="77"/>
      <c r="Y50" s="77"/>
    </row>
    <row r="51" spans="1:38" x14ac:dyDescent="0.3">
      <c r="A51" s="77"/>
      <c r="B51" s="77"/>
      <c r="C51" s="77"/>
      <c r="D51" s="77"/>
      <c r="E51" s="77"/>
      <c r="F51" s="77"/>
      <c r="G51" s="77"/>
      <c r="H51" s="77"/>
      <c r="I51" s="77"/>
      <c r="J51" s="77"/>
      <c r="K51" s="77"/>
      <c r="L51" s="77"/>
      <c r="M51" s="77"/>
      <c r="N51" s="77"/>
      <c r="O51" s="77"/>
      <c r="P51" s="77"/>
      <c r="Q51" s="77"/>
      <c r="R51" s="77"/>
      <c r="S51" s="77"/>
      <c r="T51" s="77"/>
      <c r="U51" s="77"/>
      <c r="V51" s="77"/>
      <c r="W51" s="77"/>
      <c r="X51" s="77"/>
      <c r="Y51" s="77"/>
    </row>
    <row r="54" spans="1:38" s="72" customFormat="1" x14ac:dyDescent="0.3">
      <c r="A54" s="1"/>
      <c r="B54" s="1"/>
      <c r="C54" s="1"/>
      <c r="D54" s="1"/>
      <c r="E54" s="1"/>
      <c r="F54" s="1"/>
      <c r="G54" s="1"/>
      <c r="H54" s="1"/>
      <c r="I54" s="1"/>
      <c r="J54" s="1"/>
      <c r="K54" s="1"/>
      <c r="L54" s="1"/>
      <c r="M54" s="1"/>
      <c r="N54" s="1"/>
      <c r="O54" s="1"/>
      <c r="P54" s="1"/>
      <c r="Q54" s="1"/>
      <c r="R54" s="1"/>
      <c r="S54" s="1"/>
      <c r="T54" s="1"/>
      <c r="U54" s="1"/>
      <c r="V54" s="1"/>
      <c r="W54" s="1"/>
      <c r="X54" s="1"/>
      <c r="Y54" s="1"/>
      <c r="Z54" s="77"/>
      <c r="AA54" s="286"/>
      <c r="AB54" s="1"/>
      <c r="AC54" s="1"/>
      <c r="AD54" s="1"/>
      <c r="AE54" s="1"/>
      <c r="AF54" s="1"/>
      <c r="AG54" s="1"/>
      <c r="AH54" s="1"/>
      <c r="AI54" s="1"/>
      <c r="AJ54" s="1"/>
      <c r="AK54" s="1"/>
      <c r="AL54" s="1"/>
    </row>
    <row r="56" spans="1:38" ht="43.5" customHeight="1" x14ac:dyDescent="0.3"/>
  </sheetData>
  <sheetProtection algorithmName="SHA-512" hashValue="UjutzGUNVGeDHJ5yJKDPxmCK5Veqj8K/ETD4XLXYrEz6HhHcHLT+jyKFP2P9npxG1fpBuhi/y+XXI8HHrXEDOg==" saltValue="OUVdOl7esRCsP13mo3+vzQ==" spinCount="100000" sheet="1" objects="1" scenarios="1"/>
  <mergeCells count="32">
    <mergeCell ref="AB10:AJ10"/>
    <mergeCell ref="AD26:AE27"/>
    <mergeCell ref="AG18:AG19"/>
    <mergeCell ref="AE18:AF18"/>
    <mergeCell ref="A7:A9"/>
    <mergeCell ref="C7:V7"/>
    <mergeCell ref="W7:Y8"/>
    <mergeCell ref="W6:Y6"/>
    <mergeCell ref="A6:U6"/>
    <mergeCell ref="B7:B9"/>
    <mergeCell ref="AB1:AP1"/>
    <mergeCell ref="AB2:AP2"/>
    <mergeCell ref="C8:E8"/>
    <mergeCell ref="G8:I8"/>
    <mergeCell ref="K8:M8"/>
    <mergeCell ref="O8:Q8"/>
    <mergeCell ref="S8:U8"/>
    <mergeCell ref="AB5:AD5"/>
    <mergeCell ref="AE5:AG5"/>
    <mergeCell ref="AH5:AJ5"/>
    <mergeCell ref="AK5:AM5"/>
    <mergeCell ref="AN5:AP5"/>
    <mergeCell ref="AB3:AD3"/>
    <mergeCell ref="AE3:AG3"/>
    <mergeCell ref="AH3:AJ3"/>
    <mergeCell ref="AK3:AM3"/>
    <mergeCell ref="AN3:AP3"/>
    <mergeCell ref="AB4:AD4"/>
    <mergeCell ref="AE4:AG4"/>
    <mergeCell ref="AH4:AJ4"/>
    <mergeCell ref="AK4:AM4"/>
    <mergeCell ref="AN4:AP4"/>
  </mergeCells>
  <pageMargins left="0.70866141732283472" right="0.70866141732283472" top="0.74803149606299213" bottom="0.74803149606299213" header="0.31496062992125984" footer="0.31496062992125984"/>
  <pageSetup scale="60" fitToWidth="2" orientation="landscape" r:id="rId1"/>
  <colBreaks count="1" manualBreakCount="1">
    <brk id="2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P56"/>
  <sheetViews>
    <sheetView zoomScaleNormal="100" workbookViewId="0"/>
  </sheetViews>
  <sheetFormatPr baseColWidth="10" defaultColWidth="11.42578125" defaultRowHeight="15" x14ac:dyDescent="0.3"/>
  <cols>
    <col min="1" max="1" width="13.85546875" style="1" customWidth="1"/>
    <col min="2" max="2" width="26.28515625" style="1" customWidth="1"/>
    <col min="3" max="5" width="8.42578125" style="1" customWidth="1"/>
    <col min="6" max="6" width="1.7109375" style="1" customWidth="1"/>
    <col min="7" max="9" width="8.42578125" style="1" customWidth="1"/>
    <col min="10" max="10" width="1.7109375" style="1" customWidth="1"/>
    <col min="11" max="13" width="8.42578125" style="1" customWidth="1"/>
    <col min="14" max="14" width="0.7109375" style="1" customWidth="1"/>
    <col min="15" max="17" width="8.42578125" style="1" customWidth="1"/>
    <col min="18" max="18" width="1.28515625" style="1" customWidth="1"/>
    <col min="19" max="21" width="8.42578125" style="1" customWidth="1"/>
    <col min="22" max="22" width="1.7109375" style="1" customWidth="1"/>
    <col min="23" max="24" width="9.7109375" style="1" customWidth="1"/>
    <col min="25" max="25" width="11.28515625" style="1" customWidth="1"/>
    <col min="26" max="27" width="1.42578125" style="77" customWidth="1"/>
    <col min="28" max="42" width="13.7109375" style="1" customWidth="1"/>
    <col min="43" max="16384" width="11.42578125" style="1"/>
  </cols>
  <sheetData>
    <row r="1" spans="1:42" ht="18.75" customHeight="1" x14ac:dyDescent="0.3">
      <c r="A1" s="255" t="str">
        <f>'Fracción I 2020'!A1</f>
        <v>RECURSOS FEDERALES QUE RECIBE ELEGIR NOMBRE DE LA ORGANIZACIÓN EN ESTE CATÁLOGO</v>
      </c>
      <c r="B1" s="256"/>
      <c r="C1" s="256"/>
      <c r="D1" s="256"/>
      <c r="E1" s="256"/>
      <c r="F1" s="256"/>
      <c r="G1" s="256"/>
      <c r="H1" s="256"/>
      <c r="I1" s="256"/>
      <c r="J1" s="256"/>
      <c r="K1" s="256"/>
      <c r="L1" s="256"/>
      <c r="M1" s="256"/>
      <c r="N1" s="256"/>
      <c r="O1" s="256"/>
      <c r="P1" s="256"/>
      <c r="Q1" s="256"/>
      <c r="R1" s="256"/>
      <c r="S1" s="256"/>
      <c r="T1" s="256"/>
      <c r="U1" s="256"/>
      <c r="V1" s="256"/>
      <c r="W1" s="256"/>
      <c r="X1" s="256"/>
      <c r="Y1" s="257"/>
      <c r="Z1" s="284"/>
      <c r="AA1" s="284"/>
      <c r="AB1" s="512" t="s">
        <v>180</v>
      </c>
      <c r="AC1" s="513"/>
      <c r="AD1" s="513"/>
      <c r="AE1" s="513"/>
      <c r="AF1" s="513"/>
      <c r="AG1" s="513"/>
      <c r="AH1" s="513"/>
      <c r="AI1" s="513"/>
      <c r="AJ1" s="513"/>
      <c r="AK1" s="513"/>
      <c r="AL1" s="513"/>
      <c r="AM1" s="513"/>
      <c r="AN1" s="513"/>
      <c r="AO1" s="513"/>
      <c r="AP1" s="514"/>
    </row>
    <row r="2" spans="1:42" ht="14.25" customHeight="1" x14ac:dyDescent="0.3">
      <c r="A2" s="258" t="s">
        <v>138</v>
      </c>
      <c r="B2" s="259"/>
      <c r="C2" s="259"/>
      <c r="D2" s="259"/>
      <c r="E2" s="259"/>
      <c r="F2" s="259"/>
      <c r="G2" s="259"/>
      <c r="H2" s="259"/>
      <c r="I2" s="259"/>
      <c r="J2" s="259"/>
      <c r="K2" s="259"/>
      <c r="L2" s="259"/>
      <c r="M2" s="259"/>
      <c r="N2" s="259"/>
      <c r="O2" s="259"/>
      <c r="P2" s="259"/>
      <c r="Q2" s="259"/>
      <c r="R2" s="259"/>
      <c r="S2" s="259"/>
      <c r="T2" s="259"/>
      <c r="U2" s="259"/>
      <c r="V2" s="259"/>
      <c r="W2" s="259"/>
      <c r="X2" s="259"/>
      <c r="Y2" s="260"/>
      <c r="Z2" s="284"/>
      <c r="AA2" s="284"/>
      <c r="AB2" s="499">
        <f>Y43</f>
        <v>0</v>
      </c>
      <c r="AC2" s="536"/>
      <c r="AD2" s="536"/>
      <c r="AE2" s="536"/>
      <c r="AF2" s="536"/>
      <c r="AG2" s="536"/>
      <c r="AH2" s="536"/>
      <c r="AI2" s="536"/>
      <c r="AJ2" s="536"/>
      <c r="AK2" s="536"/>
      <c r="AL2" s="536"/>
      <c r="AM2" s="536"/>
      <c r="AN2" s="536"/>
      <c r="AO2" s="536"/>
      <c r="AP2" s="537"/>
    </row>
    <row r="3" spans="1:42" ht="14.25" customHeight="1" x14ac:dyDescent="0.3">
      <c r="A3" s="261" t="s">
        <v>14</v>
      </c>
      <c r="B3" s="259"/>
      <c r="C3" s="259"/>
      <c r="D3" s="259"/>
      <c r="E3" s="259"/>
      <c r="F3" s="259"/>
      <c r="G3" s="259"/>
      <c r="H3" s="259"/>
      <c r="I3" s="259"/>
      <c r="J3" s="259"/>
      <c r="K3" s="259"/>
      <c r="L3" s="259"/>
      <c r="M3" s="259"/>
      <c r="N3" s="259"/>
      <c r="O3" s="259"/>
      <c r="P3" s="259"/>
      <c r="Q3" s="259"/>
      <c r="R3" s="259"/>
      <c r="S3" s="259"/>
      <c r="T3" s="259"/>
      <c r="U3" s="259"/>
      <c r="V3" s="259"/>
      <c r="W3" s="259"/>
      <c r="X3" s="259"/>
      <c r="Y3" s="260"/>
      <c r="Z3" s="284"/>
      <c r="AA3" s="284"/>
      <c r="AB3" s="538">
        <f>IF($Y$23=0,0,AB4/$Y$23)</f>
        <v>0</v>
      </c>
      <c r="AC3" s="539"/>
      <c r="AD3" s="539"/>
      <c r="AE3" s="538">
        <f>IF($Y$23=0,0,AE4/$Y$23)</f>
        <v>0</v>
      </c>
      <c r="AF3" s="539"/>
      <c r="AG3" s="539"/>
      <c r="AH3" s="538">
        <f>IF($Y$23=0,0,AH4/$Y$23)</f>
        <v>0</v>
      </c>
      <c r="AI3" s="539"/>
      <c r="AJ3" s="539"/>
      <c r="AK3" s="538">
        <f>IF($Y$23=0,0,AK4/$Y$23)</f>
        <v>0</v>
      </c>
      <c r="AL3" s="539"/>
      <c r="AM3" s="539"/>
      <c r="AN3" s="538">
        <f>IF($Y$23=0,0,AN4/$Y$23)</f>
        <v>0</v>
      </c>
      <c r="AO3" s="539"/>
      <c r="AP3" s="539"/>
    </row>
    <row r="4" spans="1:42" ht="13.5" customHeight="1" x14ac:dyDescent="0.3">
      <c r="A4" s="261" t="s">
        <v>1</v>
      </c>
      <c r="B4" s="259"/>
      <c r="C4" s="259"/>
      <c r="D4" s="259"/>
      <c r="E4" s="259"/>
      <c r="F4" s="259"/>
      <c r="G4" s="259"/>
      <c r="H4" s="259"/>
      <c r="I4" s="259"/>
      <c r="J4" s="259"/>
      <c r="K4" s="259"/>
      <c r="L4" s="259"/>
      <c r="M4" s="259"/>
      <c r="N4" s="259"/>
      <c r="O4" s="259"/>
      <c r="P4" s="259"/>
      <c r="Q4" s="259"/>
      <c r="R4" s="259"/>
      <c r="S4" s="259"/>
      <c r="T4" s="259"/>
      <c r="U4" s="259"/>
      <c r="V4" s="259"/>
      <c r="W4" s="259"/>
      <c r="X4" s="259"/>
      <c r="Y4" s="260"/>
      <c r="Z4" s="284"/>
      <c r="AA4" s="284"/>
      <c r="AB4" s="499">
        <f>E23</f>
        <v>0</v>
      </c>
      <c r="AC4" s="500"/>
      <c r="AD4" s="501"/>
      <c r="AE4" s="499">
        <f>I23</f>
        <v>0</v>
      </c>
      <c r="AF4" s="500"/>
      <c r="AG4" s="500"/>
      <c r="AH4" s="500">
        <f>M23</f>
        <v>0</v>
      </c>
      <c r="AI4" s="500"/>
      <c r="AJ4" s="501"/>
      <c r="AK4" s="499">
        <f>Q23</f>
        <v>0</v>
      </c>
      <c r="AL4" s="500"/>
      <c r="AM4" s="501"/>
      <c r="AN4" s="499">
        <f>U23</f>
        <v>0</v>
      </c>
      <c r="AO4" s="500"/>
      <c r="AP4" s="501"/>
    </row>
    <row r="5" spans="1:42" ht="15.75" customHeight="1" x14ac:dyDescent="0.3">
      <c r="A5" s="258" t="s">
        <v>178</v>
      </c>
      <c r="B5" s="259"/>
      <c r="C5" s="259"/>
      <c r="D5" s="259"/>
      <c r="E5" s="259"/>
      <c r="F5" s="259"/>
      <c r="G5" s="259"/>
      <c r="H5" s="259"/>
      <c r="I5" s="259"/>
      <c r="J5" s="259"/>
      <c r="K5" s="259"/>
      <c r="L5" s="259"/>
      <c r="M5" s="259"/>
      <c r="N5" s="259"/>
      <c r="O5" s="259"/>
      <c r="P5" s="259"/>
      <c r="Q5" s="259"/>
      <c r="R5" s="259"/>
      <c r="S5" s="259"/>
      <c r="T5" s="259"/>
      <c r="U5" s="259"/>
      <c r="V5" s="259"/>
      <c r="W5" s="259"/>
      <c r="X5" s="259"/>
      <c r="Y5" s="260"/>
      <c r="Z5" s="284"/>
      <c r="AA5" s="284"/>
      <c r="AB5" s="502" t="s">
        <v>96</v>
      </c>
      <c r="AC5" s="503"/>
      <c r="AD5" s="504"/>
      <c r="AE5" s="508" t="s">
        <v>64</v>
      </c>
      <c r="AF5" s="503"/>
      <c r="AG5" s="503"/>
      <c r="AH5" s="503" t="s">
        <v>89</v>
      </c>
      <c r="AI5" s="503"/>
      <c r="AJ5" s="504"/>
      <c r="AK5" s="505" t="s">
        <v>16</v>
      </c>
      <c r="AL5" s="506"/>
      <c r="AM5" s="507"/>
      <c r="AN5" s="505" t="s">
        <v>17</v>
      </c>
      <c r="AO5" s="506"/>
      <c r="AP5" s="507"/>
    </row>
    <row r="6" spans="1:42" ht="29.25" customHeight="1" x14ac:dyDescent="0.4">
      <c r="A6" s="527" t="s">
        <v>63</v>
      </c>
      <c r="B6" s="528"/>
      <c r="C6" s="528"/>
      <c r="D6" s="528"/>
      <c r="E6" s="528"/>
      <c r="F6" s="528"/>
      <c r="G6" s="528"/>
      <c r="H6" s="528"/>
      <c r="I6" s="528"/>
      <c r="J6" s="528"/>
      <c r="K6" s="528"/>
      <c r="L6" s="528"/>
      <c r="M6" s="528"/>
      <c r="N6" s="528"/>
      <c r="O6" s="528"/>
      <c r="P6" s="528"/>
      <c r="Q6" s="528"/>
      <c r="R6" s="528"/>
      <c r="S6" s="528"/>
      <c r="T6" s="528"/>
      <c r="U6" s="528"/>
      <c r="V6" s="262"/>
      <c r="W6" s="509" t="s">
        <v>161</v>
      </c>
      <c r="X6" s="510"/>
      <c r="Y6" s="511"/>
      <c r="Z6" s="285"/>
      <c r="AA6" s="285"/>
      <c r="AB6" s="314" t="s">
        <v>91</v>
      </c>
      <c r="AC6" s="314" t="s">
        <v>47</v>
      </c>
      <c r="AD6" s="314" t="s">
        <v>48</v>
      </c>
      <c r="AE6" s="314" t="s">
        <v>91</v>
      </c>
      <c r="AF6" s="314" t="s">
        <v>47</v>
      </c>
      <c r="AG6" s="314" t="s">
        <v>48</v>
      </c>
      <c r="AH6" s="314" t="s">
        <v>91</v>
      </c>
      <c r="AI6" s="314" t="s">
        <v>47</v>
      </c>
      <c r="AJ6" s="314" t="s">
        <v>48</v>
      </c>
      <c r="AK6" s="314" t="s">
        <v>91</v>
      </c>
      <c r="AL6" s="314" t="s">
        <v>47</v>
      </c>
      <c r="AM6" s="314" t="s">
        <v>48</v>
      </c>
      <c r="AN6" s="314" t="s">
        <v>91</v>
      </c>
      <c r="AO6" s="314" t="s">
        <v>47</v>
      </c>
      <c r="AP6" s="314" t="s">
        <v>48</v>
      </c>
    </row>
    <row r="7" spans="1:42" ht="12.75" customHeight="1" x14ac:dyDescent="0.3">
      <c r="A7" s="529" t="s">
        <v>166</v>
      </c>
      <c r="B7" s="532" t="s">
        <v>13</v>
      </c>
      <c r="C7" s="515" t="s">
        <v>15</v>
      </c>
      <c r="D7" s="516"/>
      <c r="E7" s="516"/>
      <c r="F7" s="516"/>
      <c r="G7" s="516"/>
      <c r="H7" s="516"/>
      <c r="I7" s="516"/>
      <c r="J7" s="516"/>
      <c r="K7" s="516"/>
      <c r="L7" s="516"/>
      <c r="M7" s="516"/>
      <c r="N7" s="516"/>
      <c r="O7" s="516"/>
      <c r="P7" s="516"/>
      <c r="Q7" s="516"/>
      <c r="R7" s="516"/>
      <c r="S7" s="516"/>
      <c r="T7" s="516"/>
      <c r="U7" s="516"/>
      <c r="V7" s="517"/>
      <c r="W7" s="518" t="s">
        <v>136</v>
      </c>
      <c r="X7" s="519"/>
      <c r="Y7" s="520"/>
      <c r="Z7" s="80"/>
      <c r="AA7" s="80"/>
      <c r="AB7" s="25">
        <f>C12</f>
        <v>0</v>
      </c>
      <c r="AC7" s="25">
        <f>D12</f>
        <v>0</v>
      </c>
      <c r="AD7" s="25">
        <f>E12</f>
        <v>0</v>
      </c>
      <c r="AE7" s="25">
        <f>G12</f>
        <v>0</v>
      </c>
      <c r="AF7" s="25">
        <f t="shared" ref="AF7:AG7" si="0">H12</f>
        <v>0</v>
      </c>
      <c r="AG7" s="25">
        <f t="shared" si="0"/>
        <v>0</v>
      </c>
      <c r="AH7" s="25">
        <f>K12</f>
        <v>0</v>
      </c>
      <c r="AI7" s="25">
        <f t="shared" ref="AI7:AJ7" si="1">L12</f>
        <v>0</v>
      </c>
      <c r="AJ7" s="25">
        <f t="shared" si="1"/>
        <v>0</v>
      </c>
      <c r="AK7" s="25">
        <f>O12</f>
        <v>0</v>
      </c>
      <c r="AL7" s="25">
        <f t="shared" ref="AL7:AM7" si="2">P12</f>
        <v>0</v>
      </c>
      <c r="AM7" s="25">
        <f t="shared" si="2"/>
        <v>0</v>
      </c>
      <c r="AN7" s="25">
        <f>S12</f>
        <v>0</v>
      </c>
      <c r="AO7" s="25">
        <f t="shared" ref="AO7:AP7" si="3">T12</f>
        <v>0</v>
      </c>
      <c r="AP7" s="25">
        <f t="shared" si="3"/>
        <v>0</v>
      </c>
    </row>
    <row r="8" spans="1:42" ht="30.75" customHeight="1" x14ac:dyDescent="0.3">
      <c r="A8" s="530"/>
      <c r="B8" s="533"/>
      <c r="C8" s="535" t="s">
        <v>96</v>
      </c>
      <c r="D8" s="525"/>
      <c r="E8" s="526"/>
      <c r="F8" s="48"/>
      <c r="G8" s="524" t="s">
        <v>64</v>
      </c>
      <c r="H8" s="525"/>
      <c r="I8" s="526"/>
      <c r="J8" s="49"/>
      <c r="K8" s="535" t="s">
        <v>89</v>
      </c>
      <c r="L8" s="525"/>
      <c r="M8" s="526"/>
      <c r="N8" s="50"/>
      <c r="O8" s="524" t="s">
        <v>16</v>
      </c>
      <c r="P8" s="525"/>
      <c r="Q8" s="526"/>
      <c r="R8" s="14"/>
      <c r="S8" s="524" t="s">
        <v>17</v>
      </c>
      <c r="T8" s="525"/>
      <c r="U8" s="526"/>
      <c r="V8" s="51"/>
      <c r="W8" s="521"/>
      <c r="X8" s="522"/>
      <c r="Y8" s="523"/>
      <c r="Z8" s="80"/>
      <c r="AA8" s="80"/>
      <c r="AB8" s="315">
        <f>IF(AB4=0,0,AB7/AB4)</f>
        <v>0</v>
      </c>
      <c r="AC8" s="315">
        <f>IF(AB4=0,0,AC7/AB4)</f>
        <v>0</v>
      </c>
      <c r="AD8" s="315">
        <f>IF(AB4=0,0,AD7/AB4)</f>
        <v>0</v>
      </c>
      <c r="AE8" s="315">
        <f t="shared" ref="AE8" si="4">IF(AE4=0,0,AE7/AE4)</f>
        <v>0</v>
      </c>
      <c r="AF8" s="315">
        <f t="shared" ref="AF8" si="5">IF(AE4=0,0,AF7/AE4)</f>
        <v>0</v>
      </c>
      <c r="AG8" s="315">
        <f t="shared" ref="AG8" si="6">IF(AE4=0,0,AG7/AE4)</f>
        <v>0</v>
      </c>
      <c r="AH8" s="315">
        <f t="shared" ref="AH8" si="7">IF(AH4=0,0,AH7/AH4)</f>
        <v>0</v>
      </c>
      <c r="AI8" s="315">
        <f t="shared" ref="AI8" si="8">IF(AH4=0,0,AI7/AH4)</f>
        <v>0</v>
      </c>
      <c r="AJ8" s="315">
        <f t="shared" ref="AJ8" si="9">IF(AH4=0,0,AJ7/AH4)</f>
        <v>0</v>
      </c>
      <c r="AK8" s="315">
        <f t="shared" ref="AK8" si="10">IF(AK4=0,0,AK7/AK4)</f>
        <v>0</v>
      </c>
      <c r="AL8" s="315">
        <f t="shared" ref="AL8" si="11">IF(AK4=0,0,AL7/AK4)</f>
        <v>0</v>
      </c>
      <c r="AM8" s="315">
        <f t="shared" ref="AM8" si="12">IF(AK4=0,0,AM7/AK4)</f>
        <v>0</v>
      </c>
      <c r="AN8" s="315">
        <f t="shared" ref="AN8" si="13">IF(AN4=0,0,AN7/AN4)</f>
        <v>0</v>
      </c>
      <c r="AO8" s="315">
        <f t="shared" ref="AO8" si="14">IF(AN4=0,0,AO7/AN4)</f>
        <v>0</v>
      </c>
      <c r="AP8" s="315">
        <f t="shared" ref="AP8" si="15">IF(AN4=0,0,AP7/AN4)</f>
        <v>0</v>
      </c>
    </row>
    <row r="9" spans="1:42" ht="21" customHeight="1" thickBot="1" x14ac:dyDescent="0.35">
      <c r="A9" s="531"/>
      <c r="B9" s="534"/>
      <c r="C9" s="52" t="s">
        <v>91</v>
      </c>
      <c r="D9" s="52" t="s">
        <v>47</v>
      </c>
      <c r="E9" s="52" t="s">
        <v>48</v>
      </c>
      <c r="F9" s="53"/>
      <c r="G9" s="52" t="s">
        <v>91</v>
      </c>
      <c r="H9" s="52" t="s">
        <v>47</v>
      </c>
      <c r="I9" s="52" t="s">
        <v>48</v>
      </c>
      <c r="J9" s="53"/>
      <c r="K9" s="52" t="s">
        <v>91</v>
      </c>
      <c r="L9" s="52" t="s">
        <v>47</v>
      </c>
      <c r="M9" s="52" t="s">
        <v>48</v>
      </c>
      <c r="N9" s="53"/>
      <c r="O9" s="52" t="s">
        <v>91</v>
      </c>
      <c r="P9" s="52" t="s">
        <v>47</v>
      </c>
      <c r="Q9" s="52" t="s">
        <v>48</v>
      </c>
      <c r="R9" s="14"/>
      <c r="S9" s="52" t="s">
        <v>91</v>
      </c>
      <c r="T9" s="52" t="s">
        <v>47</v>
      </c>
      <c r="U9" s="52" t="s">
        <v>48</v>
      </c>
      <c r="V9" s="54"/>
      <c r="W9" s="52" t="s">
        <v>199</v>
      </c>
      <c r="X9" s="52" t="s">
        <v>200</v>
      </c>
      <c r="Y9" s="55" t="s">
        <v>201</v>
      </c>
      <c r="Z9" s="53"/>
      <c r="AA9" s="53"/>
    </row>
    <row r="10" spans="1:42" ht="18.75" x14ac:dyDescent="0.35">
      <c r="A10" s="287"/>
      <c r="B10" s="14"/>
      <c r="C10" s="14"/>
      <c r="D10" s="14"/>
      <c r="E10" s="14"/>
      <c r="F10" s="14"/>
      <c r="G10" s="14"/>
      <c r="H10" s="14"/>
      <c r="I10" s="14"/>
      <c r="J10" s="14"/>
      <c r="K10" s="14"/>
      <c r="L10" s="14"/>
      <c r="M10" s="14"/>
      <c r="N10" s="14"/>
      <c r="O10" s="14"/>
      <c r="P10" s="14"/>
      <c r="Q10" s="14"/>
      <c r="R10" s="14"/>
      <c r="S10" s="14"/>
      <c r="T10" s="14"/>
      <c r="U10" s="14"/>
      <c r="V10" s="14"/>
      <c r="W10" s="14"/>
      <c r="X10" s="14"/>
      <c r="Y10" s="15"/>
      <c r="Z10" s="14"/>
      <c r="AA10" s="14"/>
      <c r="AB10" s="540" t="s">
        <v>192</v>
      </c>
      <c r="AC10" s="541"/>
      <c r="AD10" s="541"/>
      <c r="AE10" s="541"/>
      <c r="AF10" s="541"/>
      <c r="AG10" s="541"/>
      <c r="AH10" s="541"/>
      <c r="AI10" s="541"/>
      <c r="AJ10" s="542"/>
    </row>
    <row r="11" spans="1:42" x14ac:dyDescent="0.3">
      <c r="A11" s="13"/>
      <c r="B11" s="14"/>
      <c r="C11" s="14"/>
      <c r="D11" s="14"/>
      <c r="E11" s="14"/>
      <c r="F11" s="14"/>
      <c r="G11" s="14"/>
      <c r="H11" s="14"/>
      <c r="I11" s="14"/>
      <c r="J11" s="14"/>
      <c r="K11" s="14"/>
      <c r="L11" s="14"/>
      <c r="M11" s="14"/>
      <c r="N11" s="14"/>
      <c r="O11" s="14"/>
      <c r="P11" s="14"/>
      <c r="Q11" s="14"/>
      <c r="R11" s="14"/>
      <c r="S11" s="14"/>
      <c r="T11" s="14"/>
      <c r="U11" s="14"/>
      <c r="V11" s="14"/>
      <c r="W11" s="56"/>
      <c r="X11" s="56"/>
      <c r="Y11" s="57"/>
      <c r="Z11" s="56"/>
      <c r="AA11" s="56"/>
      <c r="AB11" s="16"/>
      <c r="AC11" s="17"/>
      <c r="AD11" s="40"/>
      <c r="AE11" s="17"/>
      <c r="AF11" s="40"/>
      <c r="AG11" s="17"/>
      <c r="AH11" s="17"/>
      <c r="AI11" s="17"/>
      <c r="AJ11" s="18"/>
    </row>
    <row r="12" spans="1:42" ht="48" customHeight="1" x14ac:dyDescent="0.3">
      <c r="A12" s="289" t="str">
        <f>'Fracción I 2020'!A11</f>
        <v>Elegir Organización en Hoja de trabajo</v>
      </c>
      <c r="B12" s="58" t="str">
        <f>'Hoja de trabajo'!I7</f>
        <v>APOYO A CENTROS Y ORGANIZACIONES DE EDUCACIÓN</v>
      </c>
      <c r="C12" s="390"/>
      <c r="D12" s="390"/>
      <c r="E12" s="390"/>
      <c r="F12" s="60"/>
      <c r="G12" s="390"/>
      <c r="H12" s="390"/>
      <c r="I12" s="390"/>
      <c r="J12" s="60"/>
      <c r="K12" s="390"/>
      <c r="L12" s="390"/>
      <c r="M12" s="390"/>
      <c r="N12" s="59"/>
      <c r="O12" s="390"/>
      <c r="P12" s="390"/>
      <c r="Q12" s="390"/>
      <c r="R12" s="59"/>
      <c r="S12" s="390"/>
      <c r="T12" s="390"/>
      <c r="U12" s="390"/>
      <c r="V12" s="61"/>
      <c r="W12" s="62">
        <f>'Fracción III 2do 2020'!Y12+C12+G12+K12+O12+S12</f>
        <v>0</v>
      </c>
      <c r="X12" s="62">
        <f>W12+D12+H12+L12+P12+T12</f>
        <v>0</v>
      </c>
      <c r="Y12" s="63">
        <f>X12+E12+I12+M12+Q12+U12</f>
        <v>0</v>
      </c>
      <c r="Z12" s="62"/>
      <c r="AA12" s="62"/>
      <c r="AB12" s="16"/>
      <c r="AC12" s="17"/>
      <c r="AD12" s="40"/>
      <c r="AE12" s="17"/>
      <c r="AF12" s="40"/>
      <c r="AG12" s="357" t="s">
        <v>183</v>
      </c>
      <c r="AH12" s="358" t="s">
        <v>40</v>
      </c>
      <c r="AI12" s="351" t="s">
        <v>42</v>
      </c>
      <c r="AJ12" s="18"/>
    </row>
    <row r="13" spans="1:42" ht="48" customHeight="1" x14ac:dyDescent="0.3">
      <c r="A13" s="66"/>
      <c r="B13" s="67"/>
      <c r="C13" s="68"/>
      <c r="D13" s="68"/>
      <c r="E13" s="68"/>
      <c r="F13" s="68"/>
      <c r="G13" s="68"/>
      <c r="H13" s="68"/>
      <c r="I13" s="68"/>
      <c r="J13" s="68"/>
      <c r="K13" s="68"/>
      <c r="L13" s="68"/>
      <c r="M13" s="68"/>
      <c r="N13" s="68"/>
      <c r="O13" s="68"/>
      <c r="P13" s="68"/>
      <c r="Q13" s="68"/>
      <c r="R13" s="68"/>
      <c r="S13" s="68"/>
      <c r="T13" s="68"/>
      <c r="U13" s="68"/>
      <c r="V13" s="61"/>
      <c r="W13" s="61"/>
      <c r="X13" s="61"/>
      <c r="Y13" s="69"/>
      <c r="Z13" s="61"/>
      <c r="AA13" s="61"/>
      <c r="AB13" s="16"/>
      <c r="AC13" s="17"/>
      <c r="AD13" s="40"/>
      <c r="AE13" s="360"/>
      <c r="AF13" s="361"/>
      <c r="AG13" s="362"/>
      <c r="AH13" s="356"/>
      <c r="AI13" s="353"/>
      <c r="AJ13" s="18"/>
    </row>
    <row r="14" spans="1:42" ht="48" customHeight="1" x14ac:dyDescent="0.3">
      <c r="A14" s="288" t="s">
        <v>19</v>
      </c>
      <c r="B14" s="67" t="str">
        <f>'Hoja de trabajo'!D45</f>
        <v>AAA</v>
      </c>
      <c r="C14" s="390"/>
      <c r="D14" s="390"/>
      <c r="E14" s="390"/>
      <c r="F14" s="60"/>
      <c r="G14" s="390"/>
      <c r="H14" s="390"/>
      <c r="I14" s="390"/>
      <c r="J14" s="60"/>
      <c r="K14" s="390"/>
      <c r="L14" s="390"/>
      <c r="M14" s="390"/>
      <c r="N14" s="61"/>
      <c r="O14" s="391"/>
      <c r="P14" s="391"/>
      <c r="Q14" s="391"/>
      <c r="R14" s="61"/>
      <c r="S14" s="62">
        <f>'Hoja de trabajo'!L32</f>
        <v>0</v>
      </c>
      <c r="T14" s="62">
        <f>'Hoja de trabajo'!M32</f>
        <v>0</v>
      </c>
      <c r="U14" s="62">
        <f>'Hoja de trabajo'!N32</f>
        <v>0</v>
      </c>
      <c r="V14" s="61"/>
      <c r="W14" s="62">
        <f>'Fracción III 2do 2020'!Y14+C14+G14+K14+O14+S14</f>
        <v>0</v>
      </c>
      <c r="X14" s="62">
        <f>W14+D14+H14+L14+P14+T14</f>
        <v>0</v>
      </c>
      <c r="Y14" s="63">
        <f>X14+E14+I14+M14+Q14+U14</f>
        <v>0</v>
      </c>
      <c r="Z14" s="62"/>
      <c r="AA14" s="62"/>
      <c r="AB14" s="16"/>
      <c r="AC14" s="17"/>
      <c r="AD14" s="17"/>
      <c r="AE14" s="363" t="s">
        <v>39</v>
      </c>
      <c r="AF14" s="360"/>
      <c r="AG14" s="364">
        <f>'Fracción III 1er 2020'!AG14</f>
        <v>0</v>
      </c>
      <c r="AH14" s="365">
        <f>'Fracción III 1er 2020'!AH14</f>
        <v>0</v>
      </c>
      <c r="AI14" s="353" t="s">
        <v>43</v>
      </c>
      <c r="AJ14" s="18"/>
    </row>
    <row r="15" spans="1:42" s="79" customFormat="1" ht="48" customHeight="1" thickBot="1" x14ac:dyDescent="0.35">
      <c r="A15" s="70"/>
      <c r="B15" s="71"/>
      <c r="C15" s="60"/>
      <c r="D15" s="60"/>
      <c r="E15" s="59"/>
      <c r="F15" s="60"/>
      <c r="G15" s="60"/>
      <c r="H15" s="60"/>
      <c r="I15" s="59"/>
      <c r="J15" s="60"/>
      <c r="K15" s="62"/>
      <c r="L15" s="62"/>
      <c r="M15" s="62"/>
      <c r="N15" s="62"/>
      <c r="O15" s="62"/>
      <c r="P15" s="62"/>
      <c r="Q15" s="62"/>
      <c r="R15" s="62"/>
      <c r="S15" s="62"/>
      <c r="T15" s="62"/>
      <c r="U15" s="62"/>
      <c r="V15" s="61"/>
      <c r="W15" s="62"/>
      <c r="X15" s="62"/>
      <c r="Y15" s="63"/>
      <c r="Z15" s="62"/>
      <c r="AA15" s="62"/>
      <c r="AB15" s="16"/>
      <c r="AC15" s="17"/>
      <c r="AD15" s="17"/>
      <c r="AE15" s="360" t="s">
        <v>41</v>
      </c>
      <c r="AF15" s="361"/>
      <c r="AG15" s="366">
        <f>'Fracción III 1er 2020'!AG15</f>
        <v>0</v>
      </c>
      <c r="AH15" s="365">
        <f>'Fracción III 1er 2020'!AH15</f>
        <v>0</v>
      </c>
      <c r="AI15" s="353" t="s">
        <v>44</v>
      </c>
      <c r="AJ15" s="18"/>
      <c r="AK15" s="72"/>
    </row>
    <row r="16" spans="1:42" ht="48" customHeight="1" thickTop="1" thickBot="1" x14ac:dyDescent="0.35">
      <c r="A16" s="288" t="s">
        <v>19</v>
      </c>
      <c r="B16" s="67" t="str">
        <f>'Hoja de trabajo'!D46</f>
        <v>BBB</v>
      </c>
      <c r="C16" s="392"/>
      <c r="D16" s="392"/>
      <c r="E16" s="392"/>
      <c r="F16" s="68"/>
      <c r="G16" s="392"/>
      <c r="H16" s="392"/>
      <c r="I16" s="392"/>
      <c r="J16" s="68"/>
      <c r="K16" s="391"/>
      <c r="L16" s="391"/>
      <c r="M16" s="391"/>
      <c r="N16" s="61"/>
      <c r="O16" s="391"/>
      <c r="P16" s="391"/>
      <c r="Q16" s="391"/>
      <c r="R16" s="61"/>
      <c r="S16" s="62">
        <f>'Hoja de trabajo'!L34</f>
        <v>0</v>
      </c>
      <c r="T16" s="62">
        <f>'Hoja de trabajo'!M34</f>
        <v>0</v>
      </c>
      <c r="U16" s="62">
        <f>'Hoja de trabajo'!N34</f>
        <v>0</v>
      </c>
      <c r="V16" s="61"/>
      <c r="W16" s="62">
        <f>'Fracción III 2do 2020'!Y16+C16+G16+K16+O16+S16</f>
        <v>0</v>
      </c>
      <c r="X16" s="62">
        <f>W16+D16+H16+L16+P16+T16</f>
        <v>0</v>
      </c>
      <c r="Y16" s="63">
        <f>X16+E16+I16+M16+Q16+U16</f>
        <v>0</v>
      </c>
      <c r="Z16" s="62"/>
      <c r="AA16" s="62"/>
      <c r="AB16" s="30"/>
      <c r="AC16" s="354"/>
      <c r="AD16" s="355"/>
      <c r="AE16" s="31"/>
      <c r="AF16" s="31"/>
      <c r="AG16" s="31"/>
      <c r="AH16" s="31"/>
      <c r="AI16" s="31"/>
      <c r="AJ16" s="32"/>
    </row>
    <row r="17" spans="1:37" ht="20.100000000000001" customHeight="1" thickBot="1" x14ac:dyDescent="0.35">
      <c r="A17" s="73"/>
      <c r="B17" s="74"/>
      <c r="C17" s="74"/>
      <c r="D17" s="74"/>
      <c r="E17" s="74"/>
      <c r="F17" s="74"/>
      <c r="G17" s="74"/>
      <c r="H17" s="74"/>
      <c r="I17" s="74"/>
      <c r="J17" s="74"/>
      <c r="K17" s="75"/>
      <c r="L17" s="75"/>
      <c r="M17" s="75"/>
      <c r="N17" s="75"/>
      <c r="O17" s="75"/>
      <c r="P17" s="75"/>
      <c r="Q17" s="75"/>
      <c r="R17" s="75"/>
      <c r="S17" s="75"/>
      <c r="T17" s="75"/>
      <c r="U17" s="75"/>
      <c r="V17" s="75"/>
      <c r="W17" s="75"/>
      <c r="X17" s="75"/>
      <c r="Y17" s="76"/>
      <c r="Z17" s="61"/>
      <c r="AA17" s="61"/>
    </row>
    <row r="18" spans="1:37" ht="20.100000000000001" customHeight="1" x14ac:dyDescent="0.3">
      <c r="A18" s="68"/>
      <c r="B18" s="68"/>
      <c r="C18" s="68"/>
      <c r="D18" s="68"/>
      <c r="E18" s="68"/>
      <c r="F18" s="68"/>
      <c r="G18" s="68"/>
      <c r="H18" s="68"/>
      <c r="I18" s="68"/>
      <c r="J18" s="68"/>
      <c r="K18" s="61"/>
      <c r="L18" s="61"/>
      <c r="M18" s="61"/>
      <c r="N18" s="61"/>
      <c r="O18" s="61"/>
      <c r="P18" s="61"/>
      <c r="Q18" s="61"/>
      <c r="R18" s="61"/>
      <c r="S18" s="61"/>
      <c r="T18" s="61"/>
      <c r="U18" s="61"/>
      <c r="V18" s="61"/>
      <c r="W18" s="61"/>
      <c r="X18" s="61"/>
      <c r="Y18" s="61"/>
      <c r="Z18" s="61"/>
      <c r="AA18" s="61"/>
      <c r="AE18" s="547" t="s">
        <v>184</v>
      </c>
      <c r="AF18" s="549"/>
      <c r="AG18" s="548"/>
      <c r="AH18" s="543" t="s">
        <v>185</v>
      </c>
      <c r="AI18" s="317"/>
      <c r="AJ18" s="17"/>
      <c r="AK18" s="17"/>
    </row>
    <row r="19" spans="1:37" s="313" customFormat="1" ht="15.75" thickBot="1" x14ac:dyDescent="0.35">
      <c r="A19" s="342" t="s">
        <v>22</v>
      </c>
      <c r="B19" s="342"/>
      <c r="C19" s="343">
        <f>C12+C14+C16</f>
        <v>0</v>
      </c>
      <c r="D19" s="343">
        <f>D12+D14+D16</f>
        <v>0</v>
      </c>
      <c r="E19" s="343">
        <f>E12+E14+E16</f>
        <v>0</v>
      </c>
      <c r="F19" s="342"/>
      <c r="G19" s="343">
        <f>G12+G14+G16</f>
        <v>0</v>
      </c>
      <c r="H19" s="343">
        <f>H12+H14+H16</f>
        <v>0</v>
      </c>
      <c r="I19" s="343">
        <f>I12+I14+I16</f>
        <v>0</v>
      </c>
      <c r="J19" s="342"/>
      <c r="K19" s="343">
        <f>K12+K14+K16</f>
        <v>0</v>
      </c>
      <c r="L19" s="343">
        <f>L12+L14+L16</f>
        <v>0</v>
      </c>
      <c r="M19" s="343">
        <f>M12+M14+M16</f>
        <v>0</v>
      </c>
      <c r="N19" s="344"/>
      <c r="O19" s="343">
        <f>O12+O14+O16</f>
        <v>0</v>
      </c>
      <c r="P19" s="343">
        <f>P12+P14+P16</f>
        <v>0</v>
      </c>
      <c r="Q19" s="343">
        <f>Q12+Q14+Q16</f>
        <v>0</v>
      </c>
      <c r="R19" s="344"/>
      <c r="S19" s="343">
        <f>S12+S14+S16</f>
        <v>0</v>
      </c>
      <c r="T19" s="343">
        <f>T12+T14+T16</f>
        <v>0</v>
      </c>
      <c r="U19" s="343">
        <f>U12+U14+U16</f>
        <v>0</v>
      </c>
      <c r="V19" s="345"/>
      <c r="W19" s="343">
        <f>W12+W14+W16</f>
        <v>0</v>
      </c>
      <c r="X19" s="343">
        <f>X12+X14+X16</f>
        <v>0</v>
      </c>
      <c r="Y19" s="343">
        <f>Y12+Y14+Y16</f>
        <v>0</v>
      </c>
      <c r="Z19" s="344"/>
      <c r="AA19" s="344"/>
      <c r="AB19" s="113"/>
      <c r="AC19" s="113"/>
      <c r="AD19" s="1"/>
      <c r="AE19" s="349" t="s">
        <v>186</v>
      </c>
      <c r="AF19" s="349" t="s">
        <v>193</v>
      </c>
      <c r="AG19" s="318" t="s">
        <v>194</v>
      </c>
      <c r="AH19" s="544"/>
      <c r="AI19" s="1"/>
      <c r="AJ19" s="17"/>
      <c r="AK19" s="359"/>
    </row>
    <row r="20" spans="1:37" s="313" customFormat="1" ht="15.75" thickTop="1" x14ac:dyDescent="0.3">
      <c r="A20" s="342"/>
      <c r="B20" s="342"/>
      <c r="C20" s="342"/>
      <c r="D20" s="342"/>
      <c r="E20" s="342"/>
      <c r="F20" s="342"/>
      <c r="G20" s="342"/>
      <c r="H20" s="342"/>
      <c r="I20" s="342"/>
      <c r="J20" s="342"/>
      <c r="K20" s="345"/>
      <c r="L20" s="345"/>
      <c r="M20" s="345"/>
      <c r="N20" s="345"/>
      <c r="O20" s="345"/>
      <c r="P20" s="345"/>
      <c r="Q20" s="345"/>
      <c r="R20" s="345"/>
      <c r="S20" s="345"/>
      <c r="T20" s="345"/>
      <c r="U20" s="345"/>
      <c r="V20" s="345"/>
      <c r="W20" s="345"/>
      <c r="X20" s="345"/>
      <c r="Y20" s="345"/>
      <c r="Z20" s="345"/>
      <c r="AA20" s="345"/>
      <c r="AB20" s="113"/>
      <c r="AC20" s="113"/>
      <c r="AD20" s="1"/>
      <c r="AE20" s="367"/>
      <c r="AF20" s="367"/>
      <c r="AG20" s="319"/>
      <c r="AH20" s="320"/>
      <c r="AI20" s="1"/>
      <c r="AJ20" s="17"/>
      <c r="AK20" s="359"/>
    </row>
    <row r="21" spans="1:37" s="313" customFormat="1" ht="13.5" customHeight="1" x14ac:dyDescent="0.3">
      <c r="A21" s="333" t="s">
        <v>21</v>
      </c>
      <c r="B21" s="342"/>
      <c r="C21" s="346">
        <f>C19</f>
        <v>0</v>
      </c>
      <c r="D21" s="346">
        <f>D19+C21</f>
        <v>0</v>
      </c>
      <c r="E21" s="346">
        <f>E19+D21</f>
        <v>0</v>
      </c>
      <c r="F21" s="342"/>
      <c r="G21" s="346">
        <f>G19+E21</f>
        <v>0</v>
      </c>
      <c r="H21" s="346">
        <f t="shared" ref="H21:I21" si="16">H19+G21</f>
        <v>0</v>
      </c>
      <c r="I21" s="346">
        <f t="shared" si="16"/>
        <v>0</v>
      </c>
      <c r="J21" s="342"/>
      <c r="K21" s="346">
        <f>K19+I21</f>
        <v>0</v>
      </c>
      <c r="L21" s="346">
        <f t="shared" ref="L21:M21" si="17">L19+K21</f>
        <v>0</v>
      </c>
      <c r="M21" s="346">
        <f t="shared" si="17"/>
        <v>0</v>
      </c>
      <c r="N21" s="342"/>
      <c r="O21" s="346">
        <f>O19+M21</f>
        <v>0</v>
      </c>
      <c r="P21" s="346">
        <f t="shared" ref="P21:Q21" si="18">P19+O21</f>
        <v>0</v>
      </c>
      <c r="Q21" s="346">
        <f t="shared" si="18"/>
        <v>0</v>
      </c>
      <c r="R21" s="342"/>
      <c r="S21" s="346">
        <f>S19+Q21</f>
        <v>0</v>
      </c>
      <c r="T21" s="346">
        <f t="shared" ref="T21:U21" si="19">T19+S21</f>
        <v>0</v>
      </c>
      <c r="U21" s="346">
        <f t="shared" si="19"/>
        <v>0</v>
      </c>
      <c r="V21" s="342"/>
      <c r="W21" s="346">
        <f>C19+G19+K19+O19+S19</f>
        <v>0</v>
      </c>
      <c r="X21" s="346">
        <f>D19+H19+L19+P19+T19+W21</f>
        <v>0</v>
      </c>
      <c r="Y21" s="346">
        <f>E19+I19+M19+Q19+U19+X21</f>
        <v>0</v>
      </c>
      <c r="Z21" s="345"/>
      <c r="AA21" s="342"/>
      <c r="AB21" s="1"/>
      <c r="AC21" s="1"/>
      <c r="AD21" s="1"/>
      <c r="AE21" s="320"/>
      <c r="AF21" s="320"/>
      <c r="AG21" s="321"/>
      <c r="AH21" s="320"/>
      <c r="AI21" s="1"/>
      <c r="AJ21" s="17"/>
      <c r="AK21" s="359"/>
    </row>
    <row r="22" spans="1:37" s="313" customFormat="1" x14ac:dyDescent="0.3">
      <c r="A22" s="342"/>
      <c r="B22" s="342"/>
      <c r="C22" s="342"/>
      <c r="D22" s="342"/>
      <c r="E22" s="342"/>
      <c r="F22" s="342"/>
      <c r="G22" s="342"/>
      <c r="H22" s="342"/>
      <c r="I22" s="342"/>
      <c r="J22" s="342"/>
      <c r="K22" s="345"/>
      <c r="L22" s="345"/>
      <c r="M22" s="345"/>
      <c r="N22" s="345"/>
      <c r="O22" s="345"/>
      <c r="P22" s="345"/>
      <c r="Q22" s="345"/>
      <c r="R22" s="345"/>
      <c r="S22" s="345"/>
      <c r="T22" s="345"/>
      <c r="U22" s="345"/>
      <c r="V22" s="345"/>
      <c r="W22" s="345"/>
      <c r="X22" s="345"/>
      <c r="Y22" s="345"/>
      <c r="Z22" s="345"/>
      <c r="AA22" s="345"/>
      <c r="AB22" s="1"/>
      <c r="AC22" s="1"/>
      <c r="AD22" s="1" t="s">
        <v>39</v>
      </c>
      <c r="AE22" s="323">
        <f>AE24*$AH$14</f>
        <v>0</v>
      </c>
      <c r="AF22" s="323">
        <f>AF24*$AH$14</f>
        <v>0</v>
      </c>
      <c r="AG22" s="322">
        <f>AG24*$AH$14</f>
        <v>0</v>
      </c>
      <c r="AH22" s="323">
        <f>AG22</f>
        <v>0</v>
      </c>
      <c r="AI22" s="1"/>
      <c r="AJ22" s="17"/>
      <c r="AK22" s="359"/>
    </row>
    <row r="23" spans="1:37" s="313" customFormat="1" ht="15" customHeight="1" x14ac:dyDescent="0.3">
      <c r="A23" s="342" t="s">
        <v>103</v>
      </c>
      <c r="B23" s="342"/>
      <c r="C23" s="347"/>
      <c r="D23" s="348"/>
      <c r="E23" s="348">
        <f>C19+D19+E19</f>
        <v>0</v>
      </c>
      <c r="F23" s="347"/>
      <c r="G23" s="347"/>
      <c r="H23" s="348"/>
      <c r="I23" s="348">
        <f>G19+H19+I19</f>
        <v>0</v>
      </c>
      <c r="J23" s="347"/>
      <c r="K23" s="347"/>
      <c r="L23" s="348"/>
      <c r="M23" s="348">
        <f>K19+L19+M19</f>
        <v>0</v>
      </c>
      <c r="N23" s="348"/>
      <c r="O23" s="348"/>
      <c r="P23" s="348"/>
      <c r="Q23" s="348">
        <f>O19+P19+Q19</f>
        <v>0</v>
      </c>
      <c r="R23" s="348"/>
      <c r="S23" s="348"/>
      <c r="T23" s="348"/>
      <c r="U23" s="348">
        <f>S19+T19+U19</f>
        <v>0</v>
      </c>
      <c r="V23" s="347"/>
      <c r="W23" s="347"/>
      <c r="X23" s="347"/>
      <c r="Y23" s="348">
        <f>E23+I23+M23+Q23+U23</f>
        <v>0</v>
      </c>
      <c r="Z23" s="348"/>
      <c r="AA23" s="348"/>
      <c r="AB23" s="1"/>
      <c r="AC23" s="1"/>
      <c r="AD23" s="1"/>
      <c r="AE23" s="25"/>
      <c r="AF23" s="25"/>
      <c r="AG23" s="324"/>
      <c r="AH23" s="25"/>
      <c r="AI23" s="1"/>
      <c r="AJ23" s="17"/>
      <c r="AK23" s="359"/>
    </row>
    <row r="24" spans="1:37" ht="15" customHeight="1" thickBot="1" x14ac:dyDescent="0.3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AE24" s="326">
        <f>'Fracción I 2020'!F12</f>
        <v>0</v>
      </c>
      <c r="AF24" s="326">
        <f>'Fracción I 2020'!L12-'Fracción I 2020'!F12</f>
        <v>0</v>
      </c>
      <c r="AG24" s="325">
        <f>'Fracción I 2020'!S12-'Fracción I 2020'!L12</f>
        <v>0</v>
      </c>
      <c r="AH24" s="326">
        <f>AH20+AH22</f>
        <v>0</v>
      </c>
      <c r="AJ24" s="352"/>
      <c r="AK24" s="17"/>
    </row>
    <row r="25" spans="1:37" ht="15" customHeight="1" thickTop="1" x14ac:dyDescent="0.3">
      <c r="A25" s="77"/>
      <c r="B25" s="77"/>
      <c r="C25" s="77"/>
      <c r="D25" s="77"/>
      <c r="E25" s="77"/>
      <c r="F25" s="77"/>
      <c r="G25" s="77"/>
      <c r="H25" s="77"/>
      <c r="I25" s="77"/>
      <c r="J25" s="77"/>
      <c r="K25" s="77"/>
      <c r="L25" s="77"/>
      <c r="M25" s="77"/>
      <c r="N25" s="77"/>
      <c r="O25" s="77"/>
      <c r="P25" s="77"/>
      <c r="Q25" s="77"/>
      <c r="R25" s="77"/>
      <c r="S25" s="77"/>
      <c r="T25" s="77"/>
      <c r="U25" s="77"/>
      <c r="V25" s="77"/>
      <c r="W25" s="77"/>
      <c r="X25" s="77"/>
      <c r="Y25" s="78"/>
      <c r="Z25" s="78"/>
      <c r="AE25" s="327"/>
      <c r="AF25" s="327"/>
      <c r="AH25" s="327"/>
    </row>
    <row r="26" spans="1:37" ht="15" customHeight="1" x14ac:dyDescent="0.3">
      <c r="A26" s="77"/>
      <c r="B26" s="77"/>
      <c r="C26" s="77"/>
      <c r="D26" s="77"/>
      <c r="E26" s="77"/>
      <c r="F26" s="77"/>
      <c r="G26" s="77"/>
      <c r="H26" s="77"/>
      <c r="I26" s="77"/>
      <c r="J26" s="77"/>
      <c r="K26" s="77"/>
      <c r="L26" s="77"/>
      <c r="M26" s="77"/>
      <c r="N26" s="77"/>
      <c r="O26" s="77"/>
      <c r="P26" s="77"/>
      <c r="Q26" s="77"/>
      <c r="R26" s="77"/>
      <c r="S26" s="77"/>
      <c r="T26" s="77"/>
      <c r="U26" s="77"/>
      <c r="V26" s="77"/>
      <c r="W26" s="77"/>
      <c r="X26" s="77"/>
      <c r="Y26" s="77"/>
      <c r="AB26" s="113"/>
      <c r="AC26" s="384"/>
      <c r="AD26" s="545" t="s">
        <v>187</v>
      </c>
      <c r="AE26" s="545"/>
      <c r="AF26" s="113"/>
      <c r="AG26" s="113"/>
    </row>
    <row r="27" spans="1:37" ht="15"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c r="Y27" s="77"/>
      <c r="AB27" s="113"/>
      <c r="AC27" s="384"/>
      <c r="AD27" s="546"/>
      <c r="AE27" s="546"/>
      <c r="AF27" s="113"/>
      <c r="AG27" s="113"/>
    </row>
    <row r="28" spans="1:37" ht="15" customHeight="1" x14ac:dyDescent="0.3">
      <c r="A28" s="77"/>
      <c r="B28" s="77"/>
      <c r="C28" s="77"/>
      <c r="D28" s="77"/>
      <c r="E28" s="77"/>
      <c r="F28" s="77"/>
      <c r="G28" s="77"/>
      <c r="H28" s="77"/>
      <c r="I28" s="77"/>
      <c r="J28" s="77"/>
      <c r="K28" s="77"/>
      <c r="L28" s="77"/>
      <c r="M28" s="77"/>
      <c r="N28" s="77"/>
      <c r="O28" s="77"/>
      <c r="P28" s="77"/>
      <c r="Q28" s="77"/>
      <c r="R28" s="77"/>
      <c r="S28" s="77"/>
      <c r="T28" s="77"/>
      <c r="U28" s="77"/>
      <c r="V28" s="77"/>
      <c r="W28" s="77"/>
      <c r="X28" s="77"/>
      <c r="Y28" s="77"/>
      <c r="AB28" s="113"/>
      <c r="AC28" s="328"/>
      <c r="AD28" s="329" t="s">
        <v>188</v>
      </c>
      <c r="AE28" s="330"/>
      <c r="AF28" s="113"/>
      <c r="AG28" s="113"/>
    </row>
    <row r="29" spans="1:37" x14ac:dyDescent="0.3">
      <c r="A29" s="77"/>
      <c r="B29" s="77"/>
      <c r="C29" s="77"/>
      <c r="D29" s="77"/>
      <c r="E29" s="77"/>
      <c r="F29" s="77"/>
      <c r="G29" s="77"/>
      <c r="H29" s="77"/>
      <c r="I29" s="77"/>
      <c r="J29" s="77"/>
      <c r="K29" s="77"/>
      <c r="L29" s="77"/>
      <c r="M29" s="77"/>
      <c r="N29" s="77"/>
      <c r="O29" s="77"/>
      <c r="P29" s="77"/>
      <c r="Q29" s="77"/>
      <c r="R29" s="77"/>
      <c r="S29" s="77"/>
      <c r="T29" s="77"/>
      <c r="U29" s="77"/>
      <c r="V29" s="77"/>
      <c r="W29" s="77"/>
      <c r="X29" s="77"/>
      <c r="Y29" s="77"/>
      <c r="AB29" s="113"/>
      <c r="AC29" s="328"/>
      <c r="AD29" s="331"/>
      <c r="AE29" s="332"/>
      <c r="AF29" s="113"/>
      <c r="AG29" s="113"/>
    </row>
    <row r="30" spans="1:37" x14ac:dyDescent="0.3">
      <c r="A30" s="77"/>
      <c r="B30" s="77"/>
      <c r="C30" s="77"/>
      <c r="D30" s="77"/>
      <c r="E30" s="77"/>
      <c r="F30" s="77"/>
      <c r="G30" s="77"/>
      <c r="H30" s="77"/>
      <c r="I30" s="77"/>
      <c r="J30" s="77"/>
      <c r="K30" s="77"/>
      <c r="L30" s="77"/>
      <c r="M30" s="77"/>
      <c r="N30" s="77"/>
      <c r="O30" s="77"/>
      <c r="P30" s="77"/>
      <c r="Q30" s="77"/>
      <c r="R30" s="77"/>
      <c r="S30" s="77"/>
      <c r="T30" s="77"/>
      <c r="U30" s="77"/>
      <c r="V30" s="77"/>
      <c r="W30" s="77"/>
      <c r="X30" s="77"/>
      <c r="Y30" s="77"/>
      <c r="AB30" s="113"/>
      <c r="AC30" s="334" t="s">
        <v>189</v>
      </c>
      <c r="AD30" s="335" t="s">
        <v>44</v>
      </c>
      <c r="AE30" s="336">
        <f>'Fracción I 2020'!S27</f>
        <v>0</v>
      </c>
      <c r="AF30" s="113"/>
      <c r="AG30" s="113"/>
    </row>
    <row r="31" spans="1:37" x14ac:dyDescent="0.3">
      <c r="A31" s="77"/>
      <c r="B31" s="77"/>
      <c r="C31" s="77"/>
      <c r="D31" s="77"/>
      <c r="E31" s="77"/>
      <c r="F31" s="77"/>
      <c r="G31" s="77"/>
      <c r="H31" s="77"/>
      <c r="I31" s="77"/>
      <c r="J31" s="77"/>
      <c r="K31" s="77"/>
      <c r="L31" s="77"/>
      <c r="M31" s="77"/>
      <c r="N31" s="77"/>
      <c r="O31" s="77"/>
      <c r="P31" s="77"/>
      <c r="Q31" s="77"/>
      <c r="R31" s="77"/>
      <c r="S31" s="77"/>
      <c r="T31" s="77"/>
      <c r="U31" s="77"/>
      <c r="V31" s="77"/>
      <c r="W31" s="77"/>
      <c r="X31" s="77"/>
      <c r="Y31" s="77"/>
      <c r="AB31" s="113"/>
      <c r="AC31" s="328"/>
      <c r="AD31" s="335"/>
      <c r="AE31" s="332"/>
      <c r="AF31" s="113"/>
      <c r="AG31" s="113"/>
      <c r="AH31" s="113"/>
      <c r="AI31" s="113"/>
    </row>
    <row r="32" spans="1:37" x14ac:dyDescent="0.3">
      <c r="A32" s="77"/>
      <c r="B32" s="77"/>
      <c r="C32" s="77"/>
      <c r="D32" s="77"/>
      <c r="E32" s="77"/>
      <c r="F32" s="77"/>
      <c r="G32" s="77"/>
      <c r="H32" s="77"/>
      <c r="I32" s="77"/>
      <c r="J32" s="77"/>
      <c r="K32" s="77"/>
      <c r="L32" s="77"/>
      <c r="M32" s="77"/>
      <c r="N32" s="77"/>
      <c r="O32" s="77"/>
      <c r="P32" s="77"/>
      <c r="Q32" s="77"/>
      <c r="R32" s="77"/>
      <c r="S32" s="77"/>
      <c r="T32" s="77"/>
      <c r="U32" s="77"/>
      <c r="V32" s="77"/>
      <c r="W32" s="77"/>
      <c r="X32" s="77"/>
      <c r="Y32" s="77"/>
      <c r="AC32" s="328" t="s">
        <v>190</v>
      </c>
      <c r="AD32" s="335" t="s">
        <v>43</v>
      </c>
      <c r="AE32" s="336">
        <f>Y23</f>
        <v>0</v>
      </c>
      <c r="AG32" s="113"/>
      <c r="AH32" s="113"/>
      <c r="AI32" s="113"/>
      <c r="AJ32" s="113"/>
    </row>
    <row r="33" spans="1:36" x14ac:dyDescent="0.3">
      <c r="A33" s="77"/>
      <c r="B33" s="77"/>
      <c r="C33" s="77"/>
      <c r="D33" s="77"/>
      <c r="E33" s="77"/>
      <c r="F33" s="77"/>
      <c r="G33" s="77"/>
      <c r="H33" s="77"/>
      <c r="I33" s="77"/>
      <c r="J33" s="77"/>
      <c r="K33" s="77"/>
      <c r="L33" s="77"/>
      <c r="M33" s="77"/>
      <c r="N33" s="77"/>
      <c r="O33" s="77"/>
      <c r="P33" s="77"/>
      <c r="Q33" s="77"/>
      <c r="R33" s="77"/>
      <c r="S33" s="77"/>
      <c r="T33" s="77"/>
      <c r="U33" s="77"/>
      <c r="V33" s="77"/>
      <c r="W33" s="77"/>
      <c r="X33" s="77"/>
      <c r="Y33" s="77"/>
      <c r="AC33" s="334"/>
      <c r="AD33" s="331"/>
      <c r="AE33" s="332"/>
      <c r="AH33" s="113"/>
      <c r="AI33" s="113"/>
      <c r="AJ33" s="113"/>
    </row>
    <row r="34" spans="1:36" ht="15.75" thickBot="1" x14ac:dyDescent="0.3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AC34" s="337" t="s">
        <v>191</v>
      </c>
      <c r="AD34" s="331"/>
      <c r="AE34" s="338">
        <f>AE30-AE32</f>
        <v>0</v>
      </c>
      <c r="AH34" s="113"/>
      <c r="AI34" s="113"/>
      <c r="AJ34" s="113"/>
    </row>
    <row r="35" spans="1:36" ht="15.75" thickTop="1"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c r="Y35" s="77"/>
      <c r="AC35" s="339"/>
      <c r="AD35" s="340"/>
      <c r="AE35" s="341"/>
      <c r="AH35" s="113"/>
      <c r="AI35" s="113"/>
      <c r="AJ35" s="113"/>
    </row>
    <row r="36" spans="1:36" x14ac:dyDescent="0.3">
      <c r="A36" s="77"/>
      <c r="B36" s="77"/>
      <c r="C36" s="77"/>
      <c r="D36" s="77"/>
      <c r="E36" s="77"/>
      <c r="F36" s="77"/>
      <c r="G36" s="77"/>
      <c r="H36" s="77"/>
      <c r="I36" s="77"/>
      <c r="J36" s="77"/>
      <c r="K36" s="77"/>
      <c r="L36" s="77"/>
      <c r="M36" s="77"/>
      <c r="N36" s="77"/>
      <c r="O36" s="77"/>
      <c r="P36" s="77"/>
      <c r="Q36" s="77"/>
      <c r="R36" s="77"/>
      <c r="S36" s="77"/>
      <c r="T36" s="77"/>
      <c r="U36" s="77"/>
      <c r="V36" s="77"/>
      <c r="W36" s="77"/>
      <c r="X36" s="77"/>
      <c r="Y36" s="77"/>
      <c r="AH36" s="113"/>
      <c r="AI36" s="113"/>
      <c r="AJ36" s="113"/>
    </row>
    <row r="37" spans="1:36" x14ac:dyDescent="0.3">
      <c r="A37" s="77"/>
      <c r="B37" s="77"/>
      <c r="C37" s="77"/>
      <c r="D37" s="77"/>
      <c r="E37" s="77"/>
      <c r="F37" s="77"/>
      <c r="G37" s="77"/>
      <c r="H37" s="77"/>
      <c r="I37" s="77"/>
      <c r="J37" s="77"/>
      <c r="K37" s="77"/>
      <c r="L37" s="77"/>
      <c r="M37" s="77"/>
      <c r="N37" s="77"/>
      <c r="O37" s="77"/>
      <c r="P37" s="77"/>
      <c r="Q37" s="77"/>
      <c r="R37" s="77"/>
      <c r="S37" s="77"/>
      <c r="T37" s="77"/>
      <c r="U37" s="77"/>
      <c r="V37" s="77"/>
      <c r="W37" s="77"/>
      <c r="X37" s="77"/>
      <c r="Y37" s="77"/>
    </row>
    <row r="38" spans="1:36" x14ac:dyDescent="0.3">
      <c r="A38" s="77"/>
      <c r="B38" s="77"/>
      <c r="C38" s="77"/>
      <c r="D38" s="77"/>
      <c r="E38" s="77"/>
      <c r="F38" s="77"/>
      <c r="G38" s="77"/>
      <c r="H38" s="77"/>
      <c r="I38" s="77"/>
      <c r="J38" s="77"/>
      <c r="K38" s="77"/>
      <c r="L38" s="77"/>
      <c r="M38" s="77"/>
      <c r="N38" s="77"/>
      <c r="O38" s="77"/>
      <c r="P38" s="77"/>
      <c r="Q38" s="77"/>
      <c r="R38" s="77"/>
      <c r="S38" s="77"/>
      <c r="T38" s="77"/>
      <c r="U38" s="77"/>
      <c r="V38" s="77"/>
      <c r="W38" s="77"/>
      <c r="X38" s="77"/>
      <c r="Y38" s="77"/>
    </row>
    <row r="39" spans="1:36" x14ac:dyDescent="0.3">
      <c r="A39" s="77"/>
      <c r="B39" s="77"/>
      <c r="C39" s="77"/>
      <c r="D39" s="77"/>
      <c r="E39" s="77"/>
      <c r="F39" s="77"/>
      <c r="G39" s="77"/>
      <c r="H39" s="77"/>
      <c r="I39" s="77"/>
      <c r="J39" s="77"/>
      <c r="K39" s="77"/>
      <c r="L39" s="77"/>
      <c r="M39" s="77"/>
      <c r="N39" s="77"/>
      <c r="O39" s="77"/>
      <c r="P39" s="77"/>
      <c r="Q39" s="77"/>
      <c r="R39" s="77"/>
      <c r="S39" s="77"/>
      <c r="T39" s="77"/>
      <c r="U39" s="77"/>
      <c r="V39" s="77"/>
      <c r="W39" s="77"/>
      <c r="X39" s="77"/>
      <c r="Y39" s="77"/>
    </row>
    <row r="40" spans="1:36"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36"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row r="42" spans="1:36" x14ac:dyDescent="0.3">
      <c r="A42" s="77"/>
      <c r="B42" s="77"/>
      <c r="C42" s="77"/>
      <c r="D42" s="77"/>
      <c r="E42" s="77"/>
      <c r="F42" s="77"/>
      <c r="G42" s="77"/>
      <c r="H42" s="77"/>
      <c r="I42" s="77"/>
      <c r="J42" s="77"/>
      <c r="K42" s="77"/>
      <c r="L42" s="77"/>
      <c r="M42" s="77"/>
      <c r="N42" s="77"/>
      <c r="O42" s="77"/>
      <c r="P42" s="77"/>
      <c r="Q42" s="77"/>
      <c r="R42" s="77"/>
      <c r="S42" s="77"/>
      <c r="T42" s="77"/>
      <c r="U42" s="77"/>
      <c r="V42" s="77"/>
      <c r="W42" s="77"/>
      <c r="X42" s="77"/>
      <c r="Y42" s="77"/>
    </row>
    <row r="43" spans="1:36" x14ac:dyDescent="0.3">
      <c r="A43" s="77"/>
      <c r="B43" s="77"/>
      <c r="C43" s="77"/>
      <c r="D43" s="77"/>
      <c r="E43" s="77"/>
      <c r="F43" s="77"/>
      <c r="G43" s="77"/>
      <c r="H43" s="77"/>
      <c r="I43" s="77"/>
      <c r="J43" s="77"/>
      <c r="K43" s="77"/>
      <c r="L43" s="77"/>
      <c r="M43" s="77"/>
      <c r="N43" s="77"/>
      <c r="O43" s="77"/>
      <c r="P43" s="77"/>
      <c r="Q43" s="77"/>
      <c r="R43" s="77"/>
      <c r="S43" s="77"/>
      <c r="T43" s="77"/>
      <c r="U43" s="77"/>
      <c r="V43" s="77"/>
      <c r="W43" s="77"/>
      <c r="X43" s="77"/>
      <c r="Y43" s="77"/>
    </row>
    <row r="44" spans="1:36" x14ac:dyDescent="0.3">
      <c r="A44" s="77"/>
      <c r="B44" s="77"/>
      <c r="C44" s="77"/>
      <c r="D44" s="77"/>
      <c r="E44" s="77"/>
      <c r="F44" s="77"/>
      <c r="G44" s="77"/>
      <c r="H44" s="77"/>
      <c r="I44" s="77"/>
      <c r="J44" s="77"/>
      <c r="K44" s="77"/>
      <c r="L44" s="77"/>
      <c r="M44" s="77"/>
      <c r="N44" s="77"/>
      <c r="O44" s="77"/>
      <c r="P44" s="77"/>
      <c r="Q44" s="77"/>
      <c r="R44" s="77"/>
      <c r="S44" s="77"/>
      <c r="T44" s="77"/>
      <c r="U44" s="77"/>
      <c r="V44" s="77"/>
      <c r="W44" s="77"/>
      <c r="X44" s="77"/>
      <c r="Y44" s="77"/>
    </row>
    <row r="45" spans="1:36" x14ac:dyDescent="0.3">
      <c r="A45" s="77"/>
      <c r="B45" s="77"/>
      <c r="C45" s="77"/>
      <c r="D45" s="77"/>
      <c r="E45" s="77"/>
      <c r="F45" s="77"/>
      <c r="G45" s="77"/>
      <c r="H45" s="77"/>
      <c r="I45" s="77"/>
      <c r="J45" s="77"/>
      <c r="K45" s="77"/>
      <c r="L45" s="77"/>
      <c r="M45" s="77"/>
      <c r="N45" s="77"/>
      <c r="O45" s="77"/>
      <c r="P45" s="77"/>
      <c r="Q45" s="77"/>
      <c r="R45" s="77"/>
      <c r="S45" s="77"/>
      <c r="T45" s="77"/>
      <c r="U45" s="77"/>
      <c r="V45" s="77"/>
      <c r="W45" s="77"/>
      <c r="X45" s="77"/>
      <c r="Y45" s="77"/>
    </row>
    <row r="46" spans="1:36" x14ac:dyDescent="0.3">
      <c r="A46" s="77"/>
      <c r="B46" s="77"/>
      <c r="C46" s="77"/>
      <c r="D46" s="77"/>
      <c r="E46" s="77"/>
      <c r="F46" s="77"/>
      <c r="G46" s="77"/>
      <c r="H46" s="77"/>
      <c r="I46" s="77"/>
      <c r="J46" s="77"/>
      <c r="K46" s="77"/>
      <c r="L46" s="77"/>
      <c r="M46" s="77"/>
      <c r="N46" s="77"/>
      <c r="O46" s="77"/>
      <c r="P46" s="77"/>
      <c r="Q46" s="77"/>
      <c r="R46" s="77"/>
      <c r="S46" s="77"/>
      <c r="T46" s="77"/>
      <c r="U46" s="77"/>
      <c r="V46" s="77"/>
      <c r="W46" s="77"/>
      <c r="X46" s="77"/>
      <c r="Y46" s="77"/>
    </row>
    <row r="47" spans="1:36" x14ac:dyDescent="0.3">
      <c r="A47" s="77"/>
      <c r="B47" s="77"/>
      <c r="C47" s="77"/>
      <c r="D47" s="77"/>
      <c r="E47" s="77"/>
      <c r="F47" s="77"/>
      <c r="G47" s="77"/>
      <c r="H47" s="77"/>
      <c r="I47" s="77"/>
      <c r="J47" s="77"/>
      <c r="K47" s="77"/>
      <c r="L47" s="77"/>
      <c r="M47" s="77"/>
      <c r="N47" s="77"/>
      <c r="O47" s="77"/>
      <c r="P47" s="77"/>
      <c r="Q47" s="77"/>
      <c r="R47" s="77"/>
      <c r="S47" s="77"/>
      <c r="T47" s="77"/>
      <c r="U47" s="77"/>
      <c r="V47" s="77"/>
      <c r="W47" s="77"/>
      <c r="X47" s="77"/>
      <c r="Y47" s="77"/>
    </row>
    <row r="48" spans="1:36" x14ac:dyDescent="0.3">
      <c r="A48" s="77"/>
      <c r="B48" s="77"/>
      <c r="C48" s="77"/>
      <c r="D48" s="77"/>
      <c r="E48" s="77"/>
      <c r="F48" s="77"/>
      <c r="G48" s="77"/>
      <c r="H48" s="77"/>
      <c r="I48" s="77"/>
      <c r="J48" s="77"/>
      <c r="K48" s="77"/>
      <c r="L48" s="77"/>
      <c r="M48" s="77"/>
      <c r="N48" s="77"/>
      <c r="O48" s="77"/>
      <c r="P48" s="77"/>
      <c r="Q48" s="77"/>
      <c r="R48" s="77"/>
      <c r="S48" s="77"/>
      <c r="T48" s="77"/>
      <c r="U48" s="77"/>
      <c r="V48" s="77"/>
      <c r="W48" s="77"/>
      <c r="X48" s="77"/>
      <c r="Y48" s="77"/>
    </row>
    <row r="49" spans="1:38" x14ac:dyDescent="0.3">
      <c r="A49" s="77"/>
      <c r="B49" s="77"/>
      <c r="C49" s="77"/>
      <c r="D49" s="77"/>
      <c r="E49" s="77"/>
      <c r="F49" s="77"/>
      <c r="G49" s="77"/>
      <c r="H49" s="77"/>
      <c r="I49" s="77"/>
      <c r="J49" s="77"/>
      <c r="K49" s="77"/>
      <c r="L49" s="77"/>
      <c r="M49" s="77"/>
      <c r="N49" s="77"/>
      <c r="O49" s="77"/>
      <c r="P49" s="77"/>
      <c r="Q49" s="77"/>
      <c r="R49" s="77"/>
      <c r="S49" s="77"/>
      <c r="T49" s="77"/>
      <c r="U49" s="77"/>
      <c r="V49" s="77"/>
      <c r="W49" s="77"/>
      <c r="X49" s="77"/>
      <c r="Y49" s="77"/>
    </row>
    <row r="50" spans="1:38" x14ac:dyDescent="0.3">
      <c r="A50" s="77"/>
      <c r="B50" s="77"/>
      <c r="C50" s="77"/>
      <c r="D50" s="77"/>
      <c r="E50" s="77"/>
      <c r="F50" s="77"/>
      <c r="G50" s="77"/>
      <c r="H50" s="77"/>
      <c r="I50" s="77"/>
      <c r="J50" s="77"/>
      <c r="K50" s="77"/>
      <c r="L50" s="77"/>
      <c r="M50" s="77"/>
      <c r="N50" s="77"/>
      <c r="O50" s="77"/>
      <c r="P50" s="77"/>
      <c r="Q50" s="77"/>
      <c r="R50" s="77"/>
      <c r="S50" s="77"/>
      <c r="T50" s="77"/>
      <c r="U50" s="77"/>
      <c r="V50" s="77"/>
      <c r="W50" s="77"/>
      <c r="X50" s="77"/>
      <c r="Y50" s="77"/>
    </row>
    <row r="51" spans="1:38" x14ac:dyDescent="0.3">
      <c r="A51" s="77"/>
      <c r="B51" s="77"/>
      <c r="C51" s="77"/>
      <c r="D51" s="77"/>
      <c r="E51" s="77"/>
      <c r="F51" s="77"/>
      <c r="G51" s="77"/>
      <c r="H51" s="77"/>
      <c r="I51" s="77"/>
      <c r="J51" s="77"/>
      <c r="K51" s="77"/>
      <c r="L51" s="77"/>
      <c r="M51" s="77"/>
      <c r="N51" s="77"/>
      <c r="O51" s="77"/>
      <c r="P51" s="77"/>
      <c r="Q51" s="77"/>
      <c r="R51" s="77"/>
      <c r="S51" s="77"/>
      <c r="T51" s="77"/>
      <c r="U51" s="77"/>
      <c r="V51" s="77"/>
      <c r="W51" s="77"/>
      <c r="X51" s="77"/>
      <c r="Y51" s="77"/>
    </row>
    <row r="54" spans="1:38" s="72" customFormat="1" x14ac:dyDescent="0.3">
      <c r="A54" s="1"/>
      <c r="B54" s="1"/>
      <c r="C54" s="1"/>
      <c r="D54" s="1"/>
      <c r="E54" s="1"/>
      <c r="F54" s="1"/>
      <c r="G54" s="1"/>
      <c r="H54" s="1"/>
      <c r="I54" s="1"/>
      <c r="J54" s="1"/>
      <c r="K54" s="1"/>
      <c r="L54" s="1"/>
      <c r="M54" s="1"/>
      <c r="N54" s="1"/>
      <c r="O54" s="1"/>
      <c r="P54" s="1"/>
      <c r="Q54" s="1"/>
      <c r="R54" s="1"/>
      <c r="S54" s="1"/>
      <c r="T54" s="1"/>
      <c r="U54" s="1"/>
      <c r="V54" s="1"/>
      <c r="W54" s="1"/>
      <c r="X54" s="1"/>
      <c r="Y54" s="1"/>
      <c r="Z54" s="77"/>
      <c r="AA54" s="77"/>
      <c r="AB54" s="1"/>
      <c r="AC54" s="1"/>
      <c r="AD54" s="1"/>
      <c r="AE54" s="1"/>
      <c r="AF54" s="1"/>
      <c r="AG54" s="1"/>
      <c r="AH54" s="1"/>
      <c r="AI54" s="1"/>
      <c r="AJ54" s="1"/>
      <c r="AK54" s="1"/>
      <c r="AL54" s="1"/>
    </row>
    <row r="56" spans="1:38" ht="43.5" customHeight="1" x14ac:dyDescent="0.3"/>
  </sheetData>
  <sheetProtection algorithmName="SHA-512" hashValue="1oXy6oBuJh7ooCiT44zriRAkUvRgTZWTmi3uaFer0ZbdWs2OuDlaF0gh/yKpct+nhOcXGM0SemTrLuWnaGgyfg==" saltValue="8DPkbZfL8wcfBBsTqUSCXw==" spinCount="100000" sheet="1" objects="1" scenarios="1"/>
  <mergeCells count="32">
    <mergeCell ref="AB10:AJ10"/>
    <mergeCell ref="AD26:AE27"/>
    <mergeCell ref="AH18:AH19"/>
    <mergeCell ref="AE18:AG18"/>
    <mergeCell ref="AB1:AP1"/>
    <mergeCell ref="AB2:AP2"/>
    <mergeCell ref="AB3:AD3"/>
    <mergeCell ref="AE3:AG3"/>
    <mergeCell ref="AH3:AJ3"/>
    <mergeCell ref="AK3:AM3"/>
    <mergeCell ref="AN3:AP3"/>
    <mergeCell ref="AB4:AD4"/>
    <mergeCell ref="AE4:AG4"/>
    <mergeCell ref="AH4:AJ4"/>
    <mergeCell ref="AK4:AM4"/>
    <mergeCell ref="AN4:AP4"/>
    <mergeCell ref="O8:Q8"/>
    <mergeCell ref="S8:U8"/>
    <mergeCell ref="A6:U6"/>
    <mergeCell ref="C7:V7"/>
    <mergeCell ref="W6:Y6"/>
    <mergeCell ref="A7:A9"/>
    <mergeCell ref="B7:B9"/>
    <mergeCell ref="C8:E8"/>
    <mergeCell ref="G8:I8"/>
    <mergeCell ref="K8:M8"/>
    <mergeCell ref="W7:Y8"/>
    <mergeCell ref="AB5:AD5"/>
    <mergeCell ref="AE5:AG5"/>
    <mergeCell ref="AH5:AJ5"/>
    <mergeCell ref="AK5:AM5"/>
    <mergeCell ref="AN5:AP5"/>
  </mergeCells>
  <pageMargins left="0.70866141732283472" right="0.70866141732283472" top="0.74803149606299213" bottom="0.74803149606299213" header="0.31496062992125984" footer="0.31496062992125984"/>
  <pageSetup scale="58" fitToWidth="2" orientation="landscape" r:id="rId1"/>
  <colBreaks count="1" manualBreakCount="1">
    <brk id="2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P56"/>
  <sheetViews>
    <sheetView topLeftCell="A4" zoomScaleNormal="100" workbookViewId="0"/>
  </sheetViews>
  <sheetFormatPr baseColWidth="10" defaultColWidth="11.42578125" defaultRowHeight="15" x14ac:dyDescent="0.3"/>
  <cols>
    <col min="1" max="1" width="13.85546875" style="1" customWidth="1"/>
    <col min="2" max="2" width="26.28515625" style="1" customWidth="1"/>
    <col min="3" max="5" width="8.42578125" style="1" customWidth="1"/>
    <col min="6" max="6" width="1.7109375" style="1" customWidth="1"/>
    <col min="7" max="9" width="8.42578125" style="1" customWidth="1"/>
    <col min="10" max="10" width="1.7109375" style="1" customWidth="1"/>
    <col min="11" max="13" width="8.42578125" style="1" customWidth="1"/>
    <col min="14" max="14" width="0.7109375" style="1" customWidth="1"/>
    <col min="15" max="17" width="8.42578125" style="1" customWidth="1"/>
    <col min="18" max="18" width="1.28515625" style="1" customWidth="1"/>
    <col min="19" max="21" width="8.42578125" style="1" customWidth="1"/>
    <col min="22" max="22" width="1.7109375" style="1" customWidth="1"/>
    <col min="23" max="24" width="9.7109375" style="1" customWidth="1"/>
    <col min="25" max="25" width="11.28515625" style="1" customWidth="1"/>
    <col min="26" max="27" width="1.42578125" style="77" customWidth="1"/>
    <col min="28" max="42" width="13.7109375" style="1" customWidth="1"/>
    <col min="43" max="16384" width="11.42578125" style="1"/>
  </cols>
  <sheetData>
    <row r="1" spans="1:42" ht="18.75" customHeight="1" x14ac:dyDescent="0.3">
      <c r="A1" s="255" t="str">
        <f>'Fracción I 2020'!A1</f>
        <v>RECURSOS FEDERALES QUE RECIBE ELEGIR NOMBRE DE LA ORGANIZACIÓN EN ESTE CATÁLOGO</v>
      </c>
      <c r="B1" s="256"/>
      <c r="C1" s="256"/>
      <c r="D1" s="256"/>
      <c r="E1" s="256"/>
      <c r="F1" s="256"/>
      <c r="G1" s="256"/>
      <c r="H1" s="256"/>
      <c r="I1" s="256"/>
      <c r="J1" s="256"/>
      <c r="K1" s="256"/>
      <c r="L1" s="256"/>
      <c r="M1" s="256"/>
      <c r="N1" s="256"/>
      <c r="O1" s="256"/>
      <c r="P1" s="256"/>
      <c r="Q1" s="256"/>
      <c r="R1" s="256"/>
      <c r="S1" s="256"/>
      <c r="T1" s="256"/>
      <c r="U1" s="256"/>
      <c r="V1" s="256"/>
      <c r="W1" s="256"/>
      <c r="X1" s="256"/>
      <c r="Y1" s="257"/>
      <c r="Z1" s="284"/>
      <c r="AA1" s="284"/>
      <c r="AB1" s="512" t="s">
        <v>180</v>
      </c>
      <c r="AC1" s="513"/>
      <c r="AD1" s="513"/>
      <c r="AE1" s="513"/>
      <c r="AF1" s="513"/>
      <c r="AG1" s="513"/>
      <c r="AH1" s="513"/>
      <c r="AI1" s="513"/>
      <c r="AJ1" s="513"/>
      <c r="AK1" s="513"/>
      <c r="AL1" s="513"/>
      <c r="AM1" s="513"/>
      <c r="AN1" s="513"/>
      <c r="AO1" s="513"/>
      <c r="AP1" s="514"/>
    </row>
    <row r="2" spans="1:42" ht="14.25" customHeight="1" x14ac:dyDescent="0.3">
      <c r="A2" s="258" t="s">
        <v>138</v>
      </c>
      <c r="B2" s="259"/>
      <c r="C2" s="259"/>
      <c r="D2" s="259"/>
      <c r="E2" s="259"/>
      <c r="F2" s="259"/>
      <c r="G2" s="259"/>
      <c r="H2" s="259"/>
      <c r="I2" s="259"/>
      <c r="J2" s="259"/>
      <c r="K2" s="259"/>
      <c r="L2" s="259"/>
      <c r="M2" s="259"/>
      <c r="N2" s="259"/>
      <c r="O2" s="259"/>
      <c r="P2" s="259"/>
      <c r="Q2" s="259"/>
      <c r="R2" s="259"/>
      <c r="S2" s="259"/>
      <c r="T2" s="259"/>
      <c r="U2" s="259"/>
      <c r="V2" s="259"/>
      <c r="W2" s="259"/>
      <c r="X2" s="259"/>
      <c r="Y2" s="260"/>
      <c r="Z2" s="284"/>
      <c r="AA2" s="284"/>
      <c r="AB2" s="499">
        <f>Y43</f>
        <v>0</v>
      </c>
      <c r="AC2" s="536"/>
      <c r="AD2" s="536"/>
      <c r="AE2" s="536"/>
      <c r="AF2" s="536"/>
      <c r="AG2" s="536"/>
      <c r="AH2" s="536"/>
      <c r="AI2" s="536"/>
      <c r="AJ2" s="536"/>
      <c r="AK2" s="536"/>
      <c r="AL2" s="536"/>
      <c r="AM2" s="536"/>
      <c r="AN2" s="536"/>
      <c r="AO2" s="536"/>
      <c r="AP2" s="537"/>
    </row>
    <row r="3" spans="1:42" ht="14.25" customHeight="1" x14ac:dyDescent="0.3">
      <c r="A3" s="261" t="s">
        <v>14</v>
      </c>
      <c r="B3" s="259"/>
      <c r="C3" s="259"/>
      <c r="D3" s="259"/>
      <c r="E3" s="259"/>
      <c r="F3" s="259"/>
      <c r="G3" s="259"/>
      <c r="H3" s="259"/>
      <c r="I3" s="259"/>
      <c r="J3" s="259"/>
      <c r="K3" s="259"/>
      <c r="L3" s="259"/>
      <c r="M3" s="259"/>
      <c r="N3" s="259"/>
      <c r="O3" s="259"/>
      <c r="P3" s="259"/>
      <c r="Q3" s="259"/>
      <c r="R3" s="259"/>
      <c r="S3" s="259"/>
      <c r="T3" s="259"/>
      <c r="U3" s="259"/>
      <c r="V3" s="259"/>
      <c r="W3" s="259"/>
      <c r="X3" s="259"/>
      <c r="Y3" s="260"/>
      <c r="Z3" s="284"/>
      <c r="AA3" s="284"/>
      <c r="AB3" s="538">
        <f>IF($Y$23=0,0,AB4/$Y$23)</f>
        <v>0</v>
      </c>
      <c r="AC3" s="539"/>
      <c r="AD3" s="539"/>
      <c r="AE3" s="538">
        <f>IF($Y$23=0,0,AE4/$Y$23)</f>
        <v>0</v>
      </c>
      <c r="AF3" s="539"/>
      <c r="AG3" s="539"/>
      <c r="AH3" s="538">
        <f>IF($Y$23=0,0,AH4/$Y$23)</f>
        <v>0</v>
      </c>
      <c r="AI3" s="539"/>
      <c r="AJ3" s="539"/>
      <c r="AK3" s="538">
        <f>IF($Y$23=0,0,AK4/$Y$23)</f>
        <v>0</v>
      </c>
      <c r="AL3" s="539"/>
      <c r="AM3" s="539"/>
      <c r="AN3" s="538">
        <f>IF($Y$23=0,0,AN4/$Y$23)</f>
        <v>0</v>
      </c>
      <c r="AO3" s="539"/>
      <c r="AP3" s="539"/>
    </row>
    <row r="4" spans="1:42" ht="13.5" customHeight="1" x14ac:dyDescent="0.3">
      <c r="A4" s="261" t="s">
        <v>1</v>
      </c>
      <c r="B4" s="259"/>
      <c r="C4" s="259"/>
      <c r="D4" s="259"/>
      <c r="E4" s="259"/>
      <c r="F4" s="259"/>
      <c r="G4" s="259"/>
      <c r="H4" s="259"/>
      <c r="I4" s="259"/>
      <c r="J4" s="259"/>
      <c r="K4" s="259"/>
      <c r="L4" s="259"/>
      <c r="M4" s="259"/>
      <c r="N4" s="259"/>
      <c r="O4" s="259"/>
      <c r="P4" s="259"/>
      <c r="Q4" s="259"/>
      <c r="R4" s="259"/>
      <c r="S4" s="259"/>
      <c r="T4" s="259"/>
      <c r="U4" s="259"/>
      <c r="V4" s="259"/>
      <c r="W4" s="259"/>
      <c r="X4" s="259"/>
      <c r="Y4" s="260"/>
      <c r="Z4" s="284"/>
      <c r="AA4" s="284"/>
      <c r="AB4" s="499">
        <f>E23</f>
        <v>0</v>
      </c>
      <c r="AC4" s="500"/>
      <c r="AD4" s="501"/>
      <c r="AE4" s="499">
        <f>I23</f>
        <v>0</v>
      </c>
      <c r="AF4" s="500"/>
      <c r="AG4" s="500"/>
      <c r="AH4" s="500">
        <f>M23</f>
        <v>0</v>
      </c>
      <c r="AI4" s="500"/>
      <c r="AJ4" s="501"/>
      <c r="AK4" s="499">
        <f>Q23</f>
        <v>0</v>
      </c>
      <c r="AL4" s="500"/>
      <c r="AM4" s="501"/>
      <c r="AN4" s="499">
        <f>U23</f>
        <v>0</v>
      </c>
      <c r="AO4" s="500"/>
      <c r="AP4" s="501"/>
    </row>
    <row r="5" spans="1:42" ht="15.75" customHeight="1" x14ac:dyDescent="0.3">
      <c r="A5" s="258" t="s">
        <v>179</v>
      </c>
      <c r="B5" s="259"/>
      <c r="C5" s="259"/>
      <c r="D5" s="259"/>
      <c r="E5" s="259"/>
      <c r="F5" s="259"/>
      <c r="G5" s="259"/>
      <c r="H5" s="259"/>
      <c r="I5" s="259"/>
      <c r="J5" s="259"/>
      <c r="K5" s="259"/>
      <c r="L5" s="259"/>
      <c r="M5" s="259"/>
      <c r="N5" s="259"/>
      <c r="O5" s="259"/>
      <c r="P5" s="259"/>
      <c r="Q5" s="259"/>
      <c r="R5" s="259"/>
      <c r="S5" s="259"/>
      <c r="T5" s="259"/>
      <c r="U5" s="259"/>
      <c r="V5" s="259"/>
      <c r="W5" s="259"/>
      <c r="X5" s="259"/>
      <c r="Y5" s="260"/>
      <c r="Z5" s="284"/>
      <c r="AA5" s="284"/>
      <c r="AB5" s="502" t="s">
        <v>96</v>
      </c>
      <c r="AC5" s="503"/>
      <c r="AD5" s="504"/>
      <c r="AE5" s="508" t="s">
        <v>64</v>
      </c>
      <c r="AF5" s="503"/>
      <c r="AG5" s="503"/>
      <c r="AH5" s="503" t="s">
        <v>89</v>
      </c>
      <c r="AI5" s="503"/>
      <c r="AJ5" s="504"/>
      <c r="AK5" s="505" t="s">
        <v>16</v>
      </c>
      <c r="AL5" s="506"/>
      <c r="AM5" s="507"/>
      <c r="AN5" s="505" t="s">
        <v>17</v>
      </c>
      <c r="AO5" s="506"/>
      <c r="AP5" s="507"/>
    </row>
    <row r="6" spans="1:42" ht="29.25" customHeight="1" x14ac:dyDescent="0.4">
      <c r="A6" s="527" t="s">
        <v>63</v>
      </c>
      <c r="B6" s="528"/>
      <c r="C6" s="528"/>
      <c r="D6" s="528"/>
      <c r="E6" s="528"/>
      <c r="F6" s="528"/>
      <c r="G6" s="528"/>
      <c r="H6" s="528"/>
      <c r="I6" s="528"/>
      <c r="J6" s="528"/>
      <c r="K6" s="528"/>
      <c r="L6" s="528"/>
      <c r="M6" s="528"/>
      <c r="N6" s="528"/>
      <c r="O6" s="528"/>
      <c r="P6" s="528"/>
      <c r="Q6" s="528"/>
      <c r="R6" s="528"/>
      <c r="S6" s="528"/>
      <c r="T6" s="528"/>
      <c r="U6" s="528"/>
      <c r="V6" s="262"/>
      <c r="W6" s="509" t="s">
        <v>162</v>
      </c>
      <c r="X6" s="510"/>
      <c r="Y6" s="511"/>
      <c r="Z6" s="285"/>
      <c r="AA6" s="285"/>
      <c r="AB6" s="314" t="s">
        <v>71</v>
      </c>
      <c r="AC6" s="314" t="s">
        <v>23</v>
      </c>
      <c r="AD6" s="314" t="s">
        <v>24</v>
      </c>
      <c r="AE6" s="314" t="s">
        <v>71</v>
      </c>
      <c r="AF6" s="314" t="s">
        <v>23</v>
      </c>
      <c r="AG6" s="314" t="s">
        <v>24</v>
      </c>
      <c r="AH6" s="314" t="s">
        <v>71</v>
      </c>
      <c r="AI6" s="314" t="s">
        <v>23</v>
      </c>
      <c r="AJ6" s="314" t="s">
        <v>24</v>
      </c>
      <c r="AK6" s="314" t="s">
        <v>71</v>
      </c>
      <c r="AL6" s="314" t="s">
        <v>23</v>
      </c>
      <c r="AM6" s="314" t="s">
        <v>24</v>
      </c>
      <c r="AN6" s="314" t="s">
        <v>71</v>
      </c>
      <c r="AO6" s="314" t="s">
        <v>23</v>
      </c>
      <c r="AP6" s="314" t="s">
        <v>24</v>
      </c>
    </row>
    <row r="7" spans="1:42" ht="12.75" customHeight="1" x14ac:dyDescent="0.3">
      <c r="A7" s="529" t="s">
        <v>166</v>
      </c>
      <c r="B7" s="532" t="s">
        <v>13</v>
      </c>
      <c r="C7" s="515" t="s">
        <v>15</v>
      </c>
      <c r="D7" s="516"/>
      <c r="E7" s="516"/>
      <c r="F7" s="516"/>
      <c r="G7" s="516"/>
      <c r="H7" s="516"/>
      <c r="I7" s="516"/>
      <c r="J7" s="516"/>
      <c r="K7" s="516"/>
      <c r="L7" s="516"/>
      <c r="M7" s="516"/>
      <c r="N7" s="516"/>
      <c r="O7" s="516"/>
      <c r="P7" s="516"/>
      <c r="Q7" s="516"/>
      <c r="R7" s="516"/>
      <c r="S7" s="516"/>
      <c r="T7" s="516"/>
      <c r="U7" s="516"/>
      <c r="V7" s="517"/>
      <c r="W7" s="518" t="s">
        <v>137</v>
      </c>
      <c r="X7" s="519"/>
      <c r="Y7" s="520"/>
      <c r="Z7" s="80"/>
      <c r="AA7" s="80"/>
      <c r="AB7" s="25">
        <f>C12</f>
        <v>0</v>
      </c>
      <c r="AC7" s="25">
        <f>D12</f>
        <v>0</v>
      </c>
      <c r="AD7" s="25">
        <f>E12</f>
        <v>0</v>
      </c>
      <c r="AE7" s="25">
        <f>G12</f>
        <v>0</v>
      </c>
      <c r="AF7" s="25">
        <f t="shared" ref="AF7:AG7" si="0">H12</f>
        <v>0</v>
      </c>
      <c r="AG7" s="25">
        <f t="shared" si="0"/>
        <v>0</v>
      </c>
      <c r="AH7" s="25">
        <f>K12</f>
        <v>0</v>
      </c>
      <c r="AI7" s="25">
        <f t="shared" ref="AI7:AJ7" si="1">L12</f>
        <v>0</v>
      </c>
      <c r="AJ7" s="25">
        <f t="shared" si="1"/>
        <v>0</v>
      </c>
      <c r="AK7" s="25">
        <f>O12</f>
        <v>0</v>
      </c>
      <c r="AL7" s="25">
        <f t="shared" ref="AL7:AM7" si="2">P12</f>
        <v>0</v>
      </c>
      <c r="AM7" s="25">
        <f t="shared" si="2"/>
        <v>0</v>
      </c>
      <c r="AN7" s="25">
        <f>S12</f>
        <v>0</v>
      </c>
      <c r="AO7" s="25">
        <f t="shared" ref="AO7:AP7" si="3">T12</f>
        <v>0</v>
      </c>
      <c r="AP7" s="25">
        <f t="shared" si="3"/>
        <v>0</v>
      </c>
    </row>
    <row r="8" spans="1:42" ht="30.75" customHeight="1" x14ac:dyDescent="0.3">
      <c r="A8" s="530"/>
      <c r="B8" s="533"/>
      <c r="C8" s="535" t="s">
        <v>96</v>
      </c>
      <c r="D8" s="525"/>
      <c r="E8" s="526"/>
      <c r="F8" s="48"/>
      <c r="G8" s="524" t="s">
        <v>64</v>
      </c>
      <c r="H8" s="525"/>
      <c r="I8" s="526"/>
      <c r="J8" s="49"/>
      <c r="K8" s="535" t="s">
        <v>89</v>
      </c>
      <c r="L8" s="525"/>
      <c r="M8" s="526"/>
      <c r="N8" s="50"/>
      <c r="O8" s="524" t="s">
        <v>16</v>
      </c>
      <c r="P8" s="525"/>
      <c r="Q8" s="526"/>
      <c r="R8" s="14"/>
      <c r="S8" s="524" t="s">
        <v>17</v>
      </c>
      <c r="T8" s="525"/>
      <c r="U8" s="526"/>
      <c r="V8" s="51"/>
      <c r="W8" s="521"/>
      <c r="X8" s="522"/>
      <c r="Y8" s="523"/>
      <c r="Z8" s="80"/>
      <c r="AA8" s="80"/>
      <c r="AB8" s="315">
        <f>IF(AB4=0,0,AB7/AB4)</f>
        <v>0</v>
      </c>
      <c r="AC8" s="315">
        <f>IF(AB4=0,0,AC7/AB4)</f>
        <v>0</v>
      </c>
      <c r="AD8" s="315">
        <f>IF(AB4=0,0,AD7/AB4)</f>
        <v>0</v>
      </c>
      <c r="AE8" s="315">
        <f t="shared" ref="AE8" si="4">IF(AE4=0,0,AE7/AE4)</f>
        <v>0</v>
      </c>
      <c r="AF8" s="315">
        <f t="shared" ref="AF8" si="5">IF(AE4=0,0,AF7/AE4)</f>
        <v>0</v>
      </c>
      <c r="AG8" s="315">
        <f t="shared" ref="AG8" si="6">IF(AE4=0,0,AG7/AE4)</f>
        <v>0</v>
      </c>
      <c r="AH8" s="315">
        <f t="shared" ref="AH8" si="7">IF(AH4=0,0,AH7/AH4)</f>
        <v>0</v>
      </c>
      <c r="AI8" s="315">
        <f t="shared" ref="AI8" si="8">IF(AH4=0,0,AI7/AH4)</f>
        <v>0</v>
      </c>
      <c r="AJ8" s="315">
        <f t="shared" ref="AJ8" si="9">IF(AH4=0,0,AJ7/AH4)</f>
        <v>0</v>
      </c>
      <c r="AK8" s="315">
        <f t="shared" ref="AK8" si="10">IF(AK4=0,0,AK7/AK4)</f>
        <v>0</v>
      </c>
      <c r="AL8" s="315">
        <f t="shared" ref="AL8" si="11">IF(AK4=0,0,AL7/AK4)</f>
        <v>0</v>
      </c>
      <c r="AM8" s="315">
        <f t="shared" ref="AM8" si="12">IF(AK4=0,0,AM7/AK4)</f>
        <v>0</v>
      </c>
      <c r="AN8" s="315">
        <f t="shared" ref="AN8" si="13">IF(AN4=0,0,AN7/AN4)</f>
        <v>0</v>
      </c>
      <c r="AO8" s="315">
        <f t="shared" ref="AO8" si="14">IF(AN4=0,0,AO7/AN4)</f>
        <v>0</v>
      </c>
      <c r="AP8" s="315">
        <f t="shared" ref="AP8" si="15">IF(AN4=0,0,AP7/AN4)</f>
        <v>0</v>
      </c>
    </row>
    <row r="9" spans="1:42" ht="21" customHeight="1" thickBot="1" x14ac:dyDescent="0.35">
      <c r="A9" s="531"/>
      <c r="B9" s="534"/>
      <c r="C9" s="52" t="s">
        <v>71</v>
      </c>
      <c r="D9" s="52" t="s">
        <v>23</v>
      </c>
      <c r="E9" s="52" t="s">
        <v>24</v>
      </c>
      <c r="F9" s="53"/>
      <c r="G9" s="52" t="s">
        <v>71</v>
      </c>
      <c r="H9" s="52" t="s">
        <v>23</v>
      </c>
      <c r="I9" s="52" t="s">
        <v>24</v>
      </c>
      <c r="J9" s="53"/>
      <c r="K9" s="52" t="s">
        <v>71</v>
      </c>
      <c r="L9" s="52" t="s">
        <v>23</v>
      </c>
      <c r="M9" s="52" t="s">
        <v>24</v>
      </c>
      <c r="N9" s="53"/>
      <c r="O9" s="52" t="s">
        <v>71</v>
      </c>
      <c r="P9" s="52" t="s">
        <v>23</v>
      </c>
      <c r="Q9" s="52" t="s">
        <v>24</v>
      </c>
      <c r="R9" s="14"/>
      <c r="S9" s="52" t="s">
        <v>71</v>
      </c>
      <c r="T9" s="52" t="s">
        <v>23</v>
      </c>
      <c r="U9" s="52" t="s">
        <v>24</v>
      </c>
      <c r="V9" s="54"/>
      <c r="W9" s="52" t="s">
        <v>202</v>
      </c>
      <c r="X9" s="52" t="s">
        <v>203</v>
      </c>
      <c r="Y9" s="55" t="s">
        <v>204</v>
      </c>
      <c r="Z9" s="53"/>
      <c r="AA9" s="53"/>
    </row>
    <row r="10" spans="1:42" ht="18.75" x14ac:dyDescent="0.35">
      <c r="A10" s="287"/>
      <c r="B10" s="14"/>
      <c r="C10" s="14"/>
      <c r="D10" s="14"/>
      <c r="E10" s="14"/>
      <c r="F10" s="14"/>
      <c r="G10" s="14"/>
      <c r="H10" s="14"/>
      <c r="I10" s="14"/>
      <c r="J10" s="14"/>
      <c r="K10" s="14"/>
      <c r="L10" s="14"/>
      <c r="M10" s="14"/>
      <c r="N10" s="14"/>
      <c r="O10" s="14"/>
      <c r="P10" s="14"/>
      <c r="Q10" s="14"/>
      <c r="R10" s="14"/>
      <c r="S10" s="14"/>
      <c r="T10" s="14"/>
      <c r="U10" s="14"/>
      <c r="V10" s="14"/>
      <c r="W10" s="14"/>
      <c r="X10" s="14"/>
      <c r="Y10" s="15"/>
      <c r="Z10" s="14"/>
      <c r="AA10" s="14"/>
      <c r="AB10" s="540" t="s">
        <v>192</v>
      </c>
      <c r="AC10" s="541"/>
      <c r="AD10" s="541"/>
      <c r="AE10" s="541"/>
      <c r="AF10" s="541"/>
      <c r="AG10" s="541"/>
      <c r="AH10" s="541"/>
      <c r="AI10" s="541"/>
      <c r="AJ10" s="542"/>
    </row>
    <row r="11" spans="1:42" x14ac:dyDescent="0.3">
      <c r="A11" s="13"/>
      <c r="B11" s="14"/>
      <c r="C11" s="14"/>
      <c r="D11" s="14"/>
      <c r="E11" s="14"/>
      <c r="F11" s="14"/>
      <c r="G11" s="14"/>
      <c r="H11" s="14"/>
      <c r="I11" s="14"/>
      <c r="J11" s="14"/>
      <c r="K11" s="14"/>
      <c r="L11" s="14"/>
      <c r="M11" s="14"/>
      <c r="N11" s="14"/>
      <c r="O11" s="14"/>
      <c r="P11" s="14"/>
      <c r="Q11" s="14"/>
      <c r="R11" s="14"/>
      <c r="S11" s="14"/>
      <c r="T11" s="14"/>
      <c r="U11" s="14"/>
      <c r="V11" s="14"/>
      <c r="W11" s="56"/>
      <c r="X11" s="56"/>
      <c r="Y11" s="57"/>
      <c r="Z11" s="56"/>
      <c r="AA11" s="56"/>
      <c r="AB11" s="16"/>
      <c r="AC11" s="17"/>
      <c r="AD11" s="40"/>
      <c r="AE11" s="17"/>
      <c r="AF11" s="40"/>
      <c r="AG11" s="17"/>
      <c r="AH11" s="17"/>
      <c r="AI11" s="17"/>
      <c r="AJ11" s="18"/>
    </row>
    <row r="12" spans="1:42" ht="48" customHeight="1" x14ac:dyDescent="0.3">
      <c r="A12" s="289" t="str">
        <f>'Fracción I 2020'!A11</f>
        <v>Elegir Organización en Hoja de trabajo</v>
      </c>
      <c r="B12" s="58" t="str">
        <f>'Hoja de trabajo'!I7</f>
        <v>APOYO A CENTROS Y ORGANIZACIONES DE EDUCACIÓN</v>
      </c>
      <c r="C12" s="390"/>
      <c r="D12" s="390"/>
      <c r="E12" s="390"/>
      <c r="F12" s="60"/>
      <c r="G12" s="390"/>
      <c r="H12" s="390"/>
      <c r="I12" s="390"/>
      <c r="J12" s="60"/>
      <c r="K12" s="390"/>
      <c r="L12" s="390"/>
      <c r="M12" s="390"/>
      <c r="N12" s="59"/>
      <c r="O12" s="390"/>
      <c r="P12" s="390"/>
      <c r="Q12" s="390"/>
      <c r="R12" s="59"/>
      <c r="S12" s="390"/>
      <c r="T12" s="390"/>
      <c r="U12" s="390"/>
      <c r="V12" s="61"/>
      <c r="W12" s="62">
        <f>'Fracción III 3er 2020'!Y12+C12+G12+K12+O12+S12</f>
        <v>0</v>
      </c>
      <c r="X12" s="62">
        <f>W12+D12+H12+L12+P12+T12</f>
        <v>0</v>
      </c>
      <c r="Y12" s="63">
        <f>X12+E12+I12+M12+Q12+U12</f>
        <v>0</v>
      </c>
      <c r="Z12" s="62"/>
      <c r="AA12" s="62"/>
      <c r="AB12" s="16"/>
      <c r="AC12" s="17"/>
      <c r="AD12" s="40"/>
      <c r="AE12" s="17"/>
      <c r="AF12" s="40"/>
      <c r="AG12" s="357" t="s">
        <v>183</v>
      </c>
      <c r="AH12" s="358" t="s">
        <v>40</v>
      </c>
      <c r="AI12" s="351" t="s">
        <v>42</v>
      </c>
      <c r="AJ12" s="18"/>
    </row>
    <row r="13" spans="1:42" ht="48" customHeight="1" x14ac:dyDescent="0.3">
      <c r="A13" s="66"/>
      <c r="B13" s="67"/>
      <c r="C13" s="68"/>
      <c r="D13" s="68"/>
      <c r="E13" s="68"/>
      <c r="F13" s="68"/>
      <c r="G13" s="68"/>
      <c r="H13" s="68"/>
      <c r="I13" s="68"/>
      <c r="J13" s="68"/>
      <c r="K13" s="68"/>
      <c r="L13" s="68"/>
      <c r="M13" s="68"/>
      <c r="N13" s="68"/>
      <c r="O13" s="68"/>
      <c r="P13" s="68"/>
      <c r="Q13" s="68"/>
      <c r="R13" s="68"/>
      <c r="S13" s="68"/>
      <c r="T13" s="68"/>
      <c r="U13" s="68"/>
      <c r="V13" s="61"/>
      <c r="W13" s="61"/>
      <c r="X13" s="61"/>
      <c r="Y13" s="69"/>
      <c r="Z13" s="61"/>
      <c r="AA13" s="61"/>
      <c r="AB13" s="16"/>
      <c r="AC13" s="17"/>
      <c r="AD13" s="40"/>
      <c r="AE13" s="360"/>
      <c r="AF13" s="361"/>
      <c r="AG13" s="362"/>
      <c r="AH13" s="356"/>
      <c r="AI13" s="353"/>
      <c r="AJ13" s="18"/>
    </row>
    <row r="14" spans="1:42" ht="48" customHeight="1" x14ac:dyDescent="0.3">
      <c r="A14" s="288" t="s">
        <v>19</v>
      </c>
      <c r="B14" s="67" t="str">
        <f>'Hoja de trabajo'!D45</f>
        <v>AAA</v>
      </c>
      <c r="C14" s="390"/>
      <c r="D14" s="390"/>
      <c r="E14" s="390"/>
      <c r="F14" s="60"/>
      <c r="G14" s="390"/>
      <c r="H14" s="390"/>
      <c r="I14" s="390"/>
      <c r="J14" s="60"/>
      <c r="K14" s="390"/>
      <c r="L14" s="390"/>
      <c r="M14" s="390"/>
      <c r="N14" s="61"/>
      <c r="O14" s="391"/>
      <c r="P14" s="391"/>
      <c r="Q14" s="391"/>
      <c r="R14" s="61"/>
      <c r="S14" s="62">
        <f>'Hoja de trabajo'!P32</f>
        <v>0</v>
      </c>
      <c r="T14" s="62">
        <f>'Hoja de trabajo'!Q32</f>
        <v>0</v>
      </c>
      <c r="U14" s="62">
        <f>'Hoja de trabajo'!R32</f>
        <v>0</v>
      </c>
      <c r="V14" s="61"/>
      <c r="W14" s="62">
        <f>'Fracción III 3er 2020'!Y14+C14+G14+K14+O14+S14</f>
        <v>0</v>
      </c>
      <c r="X14" s="62">
        <f>W14+D14+H14+L14+P14+T14</f>
        <v>0</v>
      </c>
      <c r="Y14" s="63">
        <f>X14+E14+I14+M14+Q14+U14</f>
        <v>0</v>
      </c>
      <c r="Z14" s="62"/>
      <c r="AA14" s="62"/>
      <c r="AB14" s="16"/>
      <c r="AC14" s="17"/>
      <c r="AD14" s="17"/>
      <c r="AE14" s="363" t="s">
        <v>39</v>
      </c>
      <c r="AF14" s="360"/>
      <c r="AG14" s="364">
        <f>'Fracción III 1er 2020'!AG14</f>
        <v>0</v>
      </c>
      <c r="AH14" s="365">
        <f>'Fracción III 1er 2020'!AH14</f>
        <v>0</v>
      </c>
      <c r="AI14" s="353" t="s">
        <v>43</v>
      </c>
      <c r="AJ14" s="18"/>
    </row>
    <row r="15" spans="1:42" s="72" customFormat="1" ht="48" customHeight="1" thickBot="1" x14ac:dyDescent="0.35">
      <c r="A15" s="70"/>
      <c r="B15" s="71"/>
      <c r="C15" s="60"/>
      <c r="D15" s="60"/>
      <c r="E15" s="59"/>
      <c r="F15" s="60"/>
      <c r="G15" s="60"/>
      <c r="H15" s="60"/>
      <c r="I15" s="59"/>
      <c r="J15" s="60"/>
      <c r="K15" s="62"/>
      <c r="L15" s="62"/>
      <c r="M15" s="62"/>
      <c r="N15" s="62"/>
      <c r="O15" s="62"/>
      <c r="P15" s="62"/>
      <c r="Q15" s="62"/>
      <c r="R15" s="62"/>
      <c r="S15" s="62"/>
      <c r="T15" s="62"/>
      <c r="U15" s="62"/>
      <c r="V15" s="61"/>
      <c r="W15" s="62"/>
      <c r="X15" s="62"/>
      <c r="Y15" s="63"/>
      <c r="Z15" s="62"/>
      <c r="AA15" s="62"/>
      <c r="AB15" s="16"/>
      <c r="AC15" s="17"/>
      <c r="AD15" s="17"/>
      <c r="AE15" s="360" t="s">
        <v>41</v>
      </c>
      <c r="AF15" s="361"/>
      <c r="AG15" s="366">
        <f>'Fracción III 1er 2020'!AG15</f>
        <v>0</v>
      </c>
      <c r="AH15" s="365">
        <f>'Fracción III 1er 2020'!AH15</f>
        <v>0</v>
      </c>
      <c r="AI15" s="353" t="s">
        <v>44</v>
      </c>
      <c r="AJ15" s="18"/>
    </row>
    <row r="16" spans="1:42" ht="48" customHeight="1" thickTop="1" thickBot="1" x14ac:dyDescent="0.35">
      <c r="A16" s="288" t="s">
        <v>19</v>
      </c>
      <c r="B16" s="67" t="str">
        <f>'Hoja de trabajo'!D46</f>
        <v>BBB</v>
      </c>
      <c r="C16" s="392"/>
      <c r="D16" s="392"/>
      <c r="E16" s="392"/>
      <c r="F16" s="68"/>
      <c r="G16" s="392"/>
      <c r="H16" s="392"/>
      <c r="I16" s="392"/>
      <c r="J16" s="68"/>
      <c r="K16" s="391"/>
      <c r="L16" s="391"/>
      <c r="M16" s="391"/>
      <c r="N16" s="61"/>
      <c r="O16" s="391"/>
      <c r="P16" s="391"/>
      <c r="Q16" s="391"/>
      <c r="R16" s="61"/>
      <c r="S16" s="62">
        <f>'Hoja de trabajo'!P34</f>
        <v>0</v>
      </c>
      <c r="T16" s="62">
        <f>'Hoja de trabajo'!Q34</f>
        <v>0</v>
      </c>
      <c r="U16" s="62">
        <f>'Hoja de trabajo'!R34</f>
        <v>0</v>
      </c>
      <c r="V16" s="61"/>
      <c r="W16" s="62">
        <f>'Fracción III 3er 2020'!Y16+C16+G16+K16+O16+S16</f>
        <v>0</v>
      </c>
      <c r="X16" s="62">
        <f>W16+D16+H16+L16+P16+T16</f>
        <v>0</v>
      </c>
      <c r="Y16" s="63">
        <f>X16+E16+I16+M16+Q16+U16</f>
        <v>0</v>
      </c>
      <c r="Z16" s="62"/>
      <c r="AA16" s="62"/>
      <c r="AB16" s="30"/>
      <c r="AC16" s="354"/>
      <c r="AD16" s="355"/>
      <c r="AE16" s="31"/>
      <c r="AF16" s="31"/>
      <c r="AG16" s="31"/>
      <c r="AH16" s="31"/>
      <c r="AI16" s="31"/>
      <c r="AJ16" s="32"/>
    </row>
    <row r="17" spans="1:37" ht="20.100000000000001" customHeight="1" thickBot="1" x14ac:dyDescent="0.35">
      <c r="A17" s="73"/>
      <c r="B17" s="74"/>
      <c r="C17" s="74"/>
      <c r="D17" s="74"/>
      <c r="E17" s="74"/>
      <c r="F17" s="74"/>
      <c r="G17" s="74"/>
      <c r="H17" s="74"/>
      <c r="I17" s="74"/>
      <c r="J17" s="74"/>
      <c r="K17" s="75"/>
      <c r="L17" s="75"/>
      <c r="M17" s="75"/>
      <c r="N17" s="75"/>
      <c r="O17" s="75"/>
      <c r="P17" s="75"/>
      <c r="Q17" s="75"/>
      <c r="R17" s="75"/>
      <c r="S17" s="75"/>
      <c r="T17" s="75"/>
      <c r="U17" s="75"/>
      <c r="V17" s="75"/>
      <c r="W17" s="75"/>
      <c r="X17" s="75"/>
      <c r="Y17" s="76"/>
      <c r="Z17" s="61"/>
      <c r="AA17" s="61"/>
    </row>
    <row r="18" spans="1:37" ht="20.100000000000001" customHeight="1" x14ac:dyDescent="0.3">
      <c r="A18" s="68"/>
      <c r="B18" s="68"/>
      <c r="C18" s="68"/>
      <c r="D18" s="68"/>
      <c r="E18" s="68"/>
      <c r="F18" s="68"/>
      <c r="G18" s="68"/>
      <c r="H18" s="68"/>
      <c r="I18" s="68"/>
      <c r="J18" s="68"/>
      <c r="K18" s="61"/>
      <c r="L18" s="61"/>
      <c r="M18" s="61"/>
      <c r="N18" s="61"/>
      <c r="O18" s="61"/>
      <c r="P18" s="61"/>
      <c r="Q18" s="61"/>
      <c r="R18" s="61"/>
      <c r="S18" s="61"/>
      <c r="T18" s="61"/>
      <c r="U18" s="61"/>
      <c r="V18" s="61"/>
      <c r="W18" s="61"/>
      <c r="X18" s="61"/>
      <c r="Y18" s="61"/>
      <c r="Z18" s="61"/>
      <c r="AA18" s="61"/>
      <c r="AE18" s="547" t="s">
        <v>184</v>
      </c>
      <c r="AF18" s="549"/>
      <c r="AG18" s="549"/>
      <c r="AH18" s="548"/>
      <c r="AI18" s="543" t="s">
        <v>185</v>
      </c>
      <c r="AJ18" s="17"/>
      <c r="AK18" s="17"/>
    </row>
    <row r="19" spans="1:37" s="313" customFormat="1" ht="15.75" thickBot="1" x14ac:dyDescent="0.35">
      <c r="A19" s="342" t="s">
        <v>22</v>
      </c>
      <c r="B19" s="342"/>
      <c r="C19" s="343">
        <f>C12+C14+C16</f>
        <v>0</v>
      </c>
      <c r="D19" s="343">
        <f>D12+D14+D16</f>
        <v>0</v>
      </c>
      <c r="E19" s="343">
        <f>E12+E14+E16</f>
        <v>0</v>
      </c>
      <c r="F19" s="342"/>
      <c r="G19" s="343">
        <f>G12+G14+G16</f>
        <v>0</v>
      </c>
      <c r="H19" s="343">
        <f>H12+H14+H16</f>
        <v>0</v>
      </c>
      <c r="I19" s="343">
        <f>I12+I14+I16</f>
        <v>0</v>
      </c>
      <c r="J19" s="342"/>
      <c r="K19" s="343">
        <f>K12+K14+K16</f>
        <v>0</v>
      </c>
      <c r="L19" s="343">
        <f>L12+L14+L16</f>
        <v>0</v>
      </c>
      <c r="M19" s="343">
        <f>M12+M14+M16</f>
        <v>0</v>
      </c>
      <c r="N19" s="344"/>
      <c r="O19" s="343">
        <f>O12+O14+O16</f>
        <v>0</v>
      </c>
      <c r="P19" s="343">
        <f>P12+P14+P16</f>
        <v>0</v>
      </c>
      <c r="Q19" s="343">
        <f>Q12+Q14+Q16</f>
        <v>0</v>
      </c>
      <c r="R19" s="344"/>
      <c r="S19" s="343">
        <f>S12+S14+S16</f>
        <v>0</v>
      </c>
      <c r="T19" s="343">
        <f>T12+T14+T16</f>
        <v>0</v>
      </c>
      <c r="U19" s="343">
        <f>U12+U14+U16</f>
        <v>0</v>
      </c>
      <c r="V19" s="345"/>
      <c r="W19" s="343">
        <f>W12+W14+W16</f>
        <v>0</v>
      </c>
      <c r="X19" s="343">
        <f>X12+X14+X16</f>
        <v>0</v>
      </c>
      <c r="Y19" s="343">
        <f>Y12+Y14+Y16</f>
        <v>0</v>
      </c>
      <c r="Z19" s="344"/>
      <c r="AA19" s="344"/>
      <c r="AB19" s="113"/>
      <c r="AC19" s="113"/>
      <c r="AD19" s="1"/>
      <c r="AE19" s="349" t="s">
        <v>186</v>
      </c>
      <c r="AF19" s="349" t="s">
        <v>193</v>
      </c>
      <c r="AG19" s="349" t="s">
        <v>194</v>
      </c>
      <c r="AH19" s="318" t="s">
        <v>195</v>
      </c>
      <c r="AI19" s="544"/>
      <c r="AJ19" s="17"/>
      <c r="AK19" s="359"/>
    </row>
    <row r="20" spans="1:37" s="313" customFormat="1" ht="15.75" thickTop="1" x14ac:dyDescent="0.3">
      <c r="A20" s="342"/>
      <c r="B20" s="342"/>
      <c r="C20" s="342"/>
      <c r="D20" s="342"/>
      <c r="E20" s="342"/>
      <c r="F20" s="342"/>
      <c r="G20" s="342"/>
      <c r="H20" s="342"/>
      <c r="I20" s="342"/>
      <c r="J20" s="342"/>
      <c r="K20" s="345"/>
      <c r="L20" s="345"/>
      <c r="M20" s="345"/>
      <c r="N20" s="345"/>
      <c r="O20" s="345"/>
      <c r="P20" s="345"/>
      <c r="Q20" s="345"/>
      <c r="R20" s="345"/>
      <c r="S20" s="345"/>
      <c r="T20" s="345"/>
      <c r="U20" s="345"/>
      <c r="V20" s="345"/>
      <c r="W20" s="345"/>
      <c r="X20" s="345"/>
      <c r="Y20" s="345"/>
      <c r="Z20" s="345"/>
      <c r="AA20" s="345"/>
      <c r="AB20" s="113"/>
      <c r="AC20" s="113"/>
      <c r="AD20" s="1"/>
      <c r="AE20" s="367"/>
      <c r="AF20" s="367"/>
      <c r="AG20" s="367"/>
      <c r="AH20" s="319"/>
      <c r="AI20" s="320"/>
      <c r="AJ20" s="17"/>
      <c r="AK20" s="359"/>
    </row>
    <row r="21" spans="1:37" s="313" customFormat="1" ht="13.5" customHeight="1" x14ac:dyDescent="0.3">
      <c r="A21" s="333" t="s">
        <v>21</v>
      </c>
      <c r="B21" s="342"/>
      <c r="C21" s="346">
        <f>C19</f>
        <v>0</v>
      </c>
      <c r="D21" s="346">
        <f>D19+C21</f>
        <v>0</v>
      </c>
      <c r="E21" s="346">
        <f>E19+D21</f>
        <v>0</v>
      </c>
      <c r="F21" s="342"/>
      <c r="G21" s="346">
        <f>G19+E21</f>
        <v>0</v>
      </c>
      <c r="H21" s="346">
        <f t="shared" ref="H21:I21" si="16">H19+G21</f>
        <v>0</v>
      </c>
      <c r="I21" s="346">
        <f t="shared" si="16"/>
        <v>0</v>
      </c>
      <c r="J21" s="342"/>
      <c r="K21" s="346">
        <f>K19+I21</f>
        <v>0</v>
      </c>
      <c r="L21" s="346">
        <f t="shared" ref="L21:M21" si="17">L19+K21</f>
        <v>0</v>
      </c>
      <c r="M21" s="346">
        <f t="shared" si="17"/>
        <v>0</v>
      </c>
      <c r="N21" s="342"/>
      <c r="O21" s="346">
        <f>O19+M21</f>
        <v>0</v>
      </c>
      <c r="P21" s="346">
        <f t="shared" ref="P21:Q21" si="18">P19+O21</f>
        <v>0</v>
      </c>
      <c r="Q21" s="346">
        <f t="shared" si="18"/>
        <v>0</v>
      </c>
      <c r="R21" s="342"/>
      <c r="S21" s="346">
        <f>S19+Q21</f>
        <v>0</v>
      </c>
      <c r="T21" s="346">
        <f t="shared" ref="T21:U21" si="19">T19+S21</f>
        <v>0</v>
      </c>
      <c r="U21" s="346">
        <f t="shared" si="19"/>
        <v>0</v>
      </c>
      <c r="V21" s="342"/>
      <c r="W21" s="346">
        <f>C19+G19+K19+O19+S19</f>
        <v>0</v>
      </c>
      <c r="X21" s="346">
        <f>D19+H19+L19+P19+T19+W21</f>
        <v>0</v>
      </c>
      <c r="Y21" s="346">
        <f>E19+I19+M19+Q19+U19+X21</f>
        <v>0</v>
      </c>
      <c r="Z21" s="345"/>
      <c r="AA21" s="342"/>
      <c r="AB21" s="1"/>
      <c r="AC21" s="1"/>
      <c r="AD21" s="1"/>
      <c r="AE21" s="320"/>
      <c r="AF21" s="320"/>
      <c r="AG21" s="320"/>
      <c r="AH21" s="321"/>
      <c r="AI21" s="320"/>
      <c r="AJ21" s="17"/>
      <c r="AK21" s="359"/>
    </row>
    <row r="22" spans="1:37" s="313" customFormat="1" x14ac:dyDescent="0.3">
      <c r="A22" s="342"/>
      <c r="B22" s="342"/>
      <c r="C22" s="342"/>
      <c r="D22" s="342"/>
      <c r="E22" s="342"/>
      <c r="F22" s="342"/>
      <c r="G22" s="342"/>
      <c r="H22" s="342"/>
      <c r="I22" s="342"/>
      <c r="J22" s="342"/>
      <c r="K22" s="345"/>
      <c r="L22" s="345"/>
      <c r="M22" s="345"/>
      <c r="N22" s="345"/>
      <c r="O22" s="345"/>
      <c r="P22" s="345"/>
      <c r="Q22" s="345"/>
      <c r="R22" s="345"/>
      <c r="S22" s="345"/>
      <c r="T22" s="345"/>
      <c r="U22" s="345"/>
      <c r="V22" s="345"/>
      <c r="W22" s="345"/>
      <c r="X22" s="345"/>
      <c r="Y22" s="345"/>
      <c r="Z22" s="345"/>
      <c r="AA22" s="345"/>
      <c r="AB22" s="1"/>
      <c r="AC22" s="1"/>
      <c r="AD22" s="1" t="s">
        <v>39</v>
      </c>
      <c r="AE22" s="323">
        <f>AE24*$AH$14</f>
        <v>0</v>
      </c>
      <c r="AF22" s="323">
        <f>AF24*$AH$14</f>
        <v>0</v>
      </c>
      <c r="AG22" s="323">
        <f>AG24*$AH$14</f>
        <v>0</v>
      </c>
      <c r="AH22" s="322">
        <f>AH24*$AH$14</f>
        <v>0</v>
      </c>
      <c r="AI22" s="323">
        <f>SUM(AE22:AH22)</f>
        <v>0</v>
      </c>
      <c r="AJ22" s="17"/>
      <c r="AK22" s="359"/>
    </row>
    <row r="23" spans="1:37" s="313" customFormat="1" ht="15" customHeight="1" x14ac:dyDescent="0.3">
      <c r="A23" s="342" t="s">
        <v>103</v>
      </c>
      <c r="B23" s="342"/>
      <c r="C23" s="347"/>
      <c r="D23" s="348"/>
      <c r="E23" s="348">
        <f>C19+D19+E19</f>
        <v>0</v>
      </c>
      <c r="F23" s="347"/>
      <c r="G23" s="347"/>
      <c r="H23" s="348"/>
      <c r="I23" s="348">
        <f>G19+H19+I19</f>
        <v>0</v>
      </c>
      <c r="J23" s="347"/>
      <c r="K23" s="347"/>
      <c r="L23" s="348"/>
      <c r="M23" s="348">
        <f>K19+L19+M19</f>
        <v>0</v>
      </c>
      <c r="N23" s="348"/>
      <c r="O23" s="348"/>
      <c r="P23" s="348"/>
      <c r="Q23" s="348">
        <f>O19+P19+Q19</f>
        <v>0</v>
      </c>
      <c r="R23" s="348"/>
      <c r="S23" s="348"/>
      <c r="T23" s="348"/>
      <c r="U23" s="348">
        <f>S19+T19+U19</f>
        <v>0</v>
      </c>
      <c r="V23" s="347"/>
      <c r="W23" s="347"/>
      <c r="X23" s="347"/>
      <c r="Y23" s="348">
        <f>E23+I23+M23+Q23+U23</f>
        <v>0</v>
      </c>
      <c r="Z23" s="348"/>
      <c r="AA23" s="348"/>
      <c r="AB23" s="1"/>
      <c r="AC23" s="1"/>
      <c r="AD23" s="1"/>
      <c r="AE23" s="25"/>
      <c r="AF23" s="25"/>
      <c r="AG23" s="25"/>
      <c r="AH23" s="324"/>
      <c r="AI23" s="25"/>
      <c r="AJ23" s="17"/>
      <c r="AK23" s="359"/>
    </row>
    <row r="24" spans="1:37" ht="15" customHeight="1" thickBot="1" x14ac:dyDescent="0.3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AE24" s="326">
        <f>'Fracción I 2020'!F12</f>
        <v>0</v>
      </c>
      <c r="AF24" s="326">
        <f>'Fracción I 2020'!L12-'Fracción I 2020'!F12</f>
        <v>0</v>
      </c>
      <c r="AG24" s="326">
        <f>'Fracción I 2020'!S12-'Fracción I 2020'!L12</f>
        <v>0</v>
      </c>
      <c r="AH24" s="325">
        <f>'Fracción I 2020'!Z12-'Fracción I 2020'!S12</f>
        <v>0</v>
      </c>
      <c r="AI24" s="326">
        <f>AI22</f>
        <v>0</v>
      </c>
      <c r="AJ24" s="352"/>
      <c r="AK24" s="17"/>
    </row>
    <row r="25" spans="1:37" ht="15" customHeight="1" thickTop="1" x14ac:dyDescent="0.3">
      <c r="A25" s="77"/>
      <c r="B25" s="77"/>
      <c r="C25" s="77"/>
      <c r="D25" s="77"/>
      <c r="E25" s="77"/>
      <c r="F25" s="77"/>
      <c r="G25" s="77"/>
      <c r="H25" s="77"/>
      <c r="I25" s="77"/>
      <c r="J25" s="77"/>
      <c r="K25" s="77"/>
      <c r="L25" s="77"/>
      <c r="M25" s="77"/>
      <c r="N25" s="77"/>
      <c r="O25" s="77"/>
      <c r="P25" s="77"/>
      <c r="Q25" s="77"/>
      <c r="R25" s="77"/>
      <c r="S25" s="77"/>
      <c r="T25" s="77"/>
      <c r="U25" s="77"/>
      <c r="V25" s="77"/>
      <c r="W25" s="77"/>
      <c r="X25" s="77"/>
      <c r="Y25" s="78"/>
      <c r="Z25" s="78"/>
      <c r="AE25" s="327"/>
      <c r="AF25" s="327"/>
      <c r="AI25" s="327"/>
    </row>
    <row r="26" spans="1:37" ht="15" customHeight="1" x14ac:dyDescent="0.3">
      <c r="A26" s="77"/>
      <c r="B26" s="77"/>
      <c r="C26" s="77"/>
      <c r="D26" s="77"/>
      <c r="E26" s="77"/>
      <c r="F26" s="77"/>
      <c r="G26" s="77"/>
      <c r="H26" s="77"/>
      <c r="I26" s="77"/>
      <c r="J26" s="77"/>
      <c r="K26" s="77"/>
      <c r="L26" s="77"/>
      <c r="M26" s="77"/>
      <c r="N26" s="77"/>
      <c r="O26" s="77"/>
      <c r="P26" s="77"/>
      <c r="Q26" s="77"/>
      <c r="R26" s="77"/>
      <c r="S26" s="77"/>
      <c r="T26" s="77"/>
      <c r="U26" s="77"/>
      <c r="V26" s="77"/>
      <c r="W26" s="77"/>
      <c r="X26" s="77"/>
      <c r="Y26" s="77"/>
      <c r="AB26" s="113"/>
      <c r="AC26" s="384"/>
      <c r="AD26" s="545" t="s">
        <v>187</v>
      </c>
      <c r="AE26" s="545"/>
      <c r="AF26" s="113"/>
      <c r="AG26" s="328"/>
      <c r="AH26" s="550" t="s">
        <v>205</v>
      </c>
      <c r="AI26" s="550"/>
    </row>
    <row r="27" spans="1:37" ht="15"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c r="Y27" s="77"/>
      <c r="AB27" s="113"/>
      <c r="AC27" s="384"/>
      <c r="AD27" s="546"/>
      <c r="AE27" s="546"/>
      <c r="AF27" s="113"/>
      <c r="AG27" s="328"/>
      <c r="AH27" s="546"/>
      <c r="AI27" s="546"/>
    </row>
    <row r="28" spans="1:37" ht="15" customHeight="1" x14ac:dyDescent="0.3">
      <c r="A28" s="77"/>
      <c r="B28" s="77"/>
      <c r="C28" s="77"/>
      <c r="D28" s="77"/>
      <c r="E28" s="77"/>
      <c r="F28" s="77"/>
      <c r="G28" s="77"/>
      <c r="H28" s="77"/>
      <c r="I28" s="77"/>
      <c r="J28" s="77"/>
      <c r="K28" s="77"/>
      <c r="L28" s="77"/>
      <c r="M28" s="77"/>
      <c r="N28" s="77"/>
      <c r="O28" s="77"/>
      <c r="P28" s="77"/>
      <c r="Q28" s="77"/>
      <c r="R28" s="77"/>
      <c r="S28" s="77"/>
      <c r="T28" s="77"/>
      <c r="U28" s="77"/>
      <c r="V28" s="77"/>
      <c r="W28" s="77"/>
      <c r="X28" s="77"/>
      <c r="Y28" s="77"/>
      <c r="AB28" s="113"/>
      <c r="AC28" s="328"/>
      <c r="AD28" s="329" t="s">
        <v>188</v>
      </c>
      <c r="AE28" s="330"/>
      <c r="AF28" s="113"/>
      <c r="AG28" s="385"/>
      <c r="AH28" s="385"/>
      <c r="AI28" s="385"/>
    </row>
    <row r="29" spans="1:37" ht="15" customHeight="1" x14ac:dyDescent="0.3">
      <c r="A29" s="77"/>
      <c r="B29" s="77"/>
      <c r="C29" s="77"/>
      <c r="D29" s="77"/>
      <c r="E29" s="77"/>
      <c r="F29" s="77"/>
      <c r="G29" s="77"/>
      <c r="H29" s="77"/>
      <c r="I29" s="77"/>
      <c r="J29" s="77"/>
      <c r="K29" s="77"/>
      <c r="L29" s="77"/>
      <c r="M29" s="77"/>
      <c r="N29" s="77"/>
      <c r="O29" s="77"/>
      <c r="P29" s="77"/>
      <c r="Q29" s="77"/>
      <c r="R29" s="77"/>
      <c r="S29" s="77"/>
      <c r="T29" s="77"/>
      <c r="U29" s="77"/>
      <c r="V29" s="77"/>
      <c r="W29" s="77"/>
      <c r="X29" s="77"/>
      <c r="Y29" s="77"/>
      <c r="AB29" s="113"/>
      <c r="AC29" s="328"/>
      <c r="AD29" s="331"/>
      <c r="AE29" s="332"/>
      <c r="AF29" s="113"/>
      <c r="AG29" s="389" t="s">
        <v>207</v>
      </c>
      <c r="AH29" s="385"/>
      <c r="AI29" s="386">
        <f>'Hoja de trabajo'!L23</f>
        <v>0</v>
      </c>
    </row>
    <row r="30" spans="1:37" x14ac:dyDescent="0.3">
      <c r="A30" s="77"/>
      <c r="B30" s="77"/>
      <c r="C30" s="77"/>
      <c r="D30" s="77"/>
      <c r="E30" s="77"/>
      <c r="F30" s="77"/>
      <c r="G30" s="77"/>
      <c r="H30" s="77"/>
      <c r="I30" s="77"/>
      <c r="J30" s="77"/>
      <c r="K30" s="77"/>
      <c r="L30" s="77"/>
      <c r="M30" s="77"/>
      <c r="N30" s="77"/>
      <c r="O30" s="77"/>
      <c r="P30" s="77"/>
      <c r="Q30" s="77"/>
      <c r="R30" s="77"/>
      <c r="S30" s="77"/>
      <c r="T30" s="77"/>
      <c r="U30" s="77"/>
      <c r="V30" s="77"/>
      <c r="W30" s="77"/>
      <c r="X30" s="77"/>
      <c r="Y30" s="77"/>
      <c r="AB30" s="113"/>
      <c r="AC30" s="334" t="s">
        <v>189</v>
      </c>
      <c r="AD30" s="335" t="s">
        <v>44</v>
      </c>
      <c r="AE30" s="336">
        <f>'Fracción I 2020'!Z27</f>
        <v>0</v>
      </c>
      <c r="AF30" s="113"/>
      <c r="AG30" s="388"/>
      <c r="AH30" s="385"/>
      <c r="AI30" s="385"/>
    </row>
    <row r="31" spans="1:37" x14ac:dyDescent="0.3">
      <c r="A31" s="77"/>
      <c r="B31" s="77"/>
      <c r="C31" s="77"/>
      <c r="D31" s="77"/>
      <c r="E31" s="77"/>
      <c r="F31" s="77"/>
      <c r="G31" s="77"/>
      <c r="H31" s="77"/>
      <c r="I31" s="77"/>
      <c r="J31" s="77"/>
      <c r="K31" s="77"/>
      <c r="L31" s="77"/>
      <c r="M31" s="77"/>
      <c r="N31" s="77"/>
      <c r="O31" s="77"/>
      <c r="P31" s="77"/>
      <c r="Q31" s="77"/>
      <c r="R31" s="77"/>
      <c r="S31" s="77"/>
      <c r="T31" s="77"/>
      <c r="U31" s="77"/>
      <c r="V31" s="77"/>
      <c r="W31" s="77"/>
      <c r="X31" s="77"/>
      <c r="Y31" s="77"/>
      <c r="AB31" s="113"/>
      <c r="AC31" s="328"/>
      <c r="AD31" s="335"/>
      <c r="AE31" s="332"/>
      <c r="AF31" s="113"/>
      <c r="AG31" s="389" t="s">
        <v>208</v>
      </c>
      <c r="AH31" s="385"/>
      <c r="AI31" s="386">
        <f>AI24</f>
        <v>0</v>
      </c>
    </row>
    <row r="32" spans="1:37" ht="15" customHeight="1" x14ac:dyDescent="0.3">
      <c r="A32" s="77"/>
      <c r="B32" s="77"/>
      <c r="C32" s="77"/>
      <c r="D32" s="77"/>
      <c r="E32" s="77"/>
      <c r="F32" s="77"/>
      <c r="G32" s="77"/>
      <c r="H32" s="77"/>
      <c r="I32" s="77"/>
      <c r="J32" s="77"/>
      <c r="K32" s="77"/>
      <c r="L32" s="77"/>
      <c r="M32" s="77"/>
      <c r="N32" s="77"/>
      <c r="O32" s="77"/>
      <c r="P32" s="77"/>
      <c r="Q32" s="77"/>
      <c r="R32" s="77"/>
      <c r="S32" s="77"/>
      <c r="T32" s="77"/>
      <c r="U32" s="77"/>
      <c r="V32" s="77"/>
      <c r="W32" s="77"/>
      <c r="X32" s="77"/>
      <c r="Y32" s="77"/>
      <c r="AC32" s="328" t="s">
        <v>190</v>
      </c>
      <c r="AD32" s="335" t="s">
        <v>43</v>
      </c>
      <c r="AE32" s="336">
        <f>Y23</f>
        <v>0</v>
      </c>
      <c r="AG32" s="387"/>
      <c r="AH32" s="385"/>
      <c r="AI32" s="339"/>
      <c r="AJ32" s="113"/>
    </row>
    <row r="33" spans="1:36" x14ac:dyDescent="0.3">
      <c r="A33" s="77"/>
      <c r="B33" s="77"/>
      <c r="C33" s="77"/>
      <c r="D33" s="77"/>
      <c r="E33" s="77"/>
      <c r="F33" s="77"/>
      <c r="G33" s="77"/>
      <c r="H33" s="77"/>
      <c r="I33" s="77"/>
      <c r="J33" s="77"/>
      <c r="K33" s="77"/>
      <c r="L33" s="77"/>
      <c r="M33" s="77"/>
      <c r="N33" s="77"/>
      <c r="O33" s="77"/>
      <c r="P33" s="77"/>
      <c r="Q33" s="77"/>
      <c r="R33" s="77"/>
      <c r="S33" s="77"/>
      <c r="T33" s="77"/>
      <c r="U33" s="77"/>
      <c r="V33" s="77"/>
      <c r="W33" s="77"/>
      <c r="X33" s="77"/>
      <c r="Y33" s="77"/>
      <c r="AC33" s="334"/>
      <c r="AD33" s="331"/>
      <c r="AE33" s="332"/>
      <c r="AG33" s="339"/>
      <c r="AH33" s="385"/>
      <c r="AI33" s="339"/>
      <c r="AJ33" s="113"/>
    </row>
    <row r="34" spans="1:36" ht="15.75" thickBot="1" x14ac:dyDescent="0.3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AC34" s="337" t="s">
        <v>191</v>
      </c>
      <c r="AD34" s="331"/>
      <c r="AE34" s="338">
        <f>AE30-AE32</f>
        <v>0</v>
      </c>
      <c r="AG34" s="339" t="s">
        <v>206</v>
      </c>
      <c r="AH34" s="385"/>
      <c r="AI34" s="338">
        <f>AI29-AI31</f>
        <v>0</v>
      </c>
      <c r="AJ34" s="113"/>
    </row>
    <row r="35" spans="1:36" ht="15.75" thickTop="1"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c r="Y35" s="77"/>
      <c r="AC35" s="339"/>
      <c r="AD35" s="340"/>
      <c r="AE35" s="341"/>
      <c r="AG35" s="339"/>
      <c r="AH35" s="339"/>
      <c r="AI35" s="339"/>
      <c r="AJ35" s="113"/>
    </row>
    <row r="36" spans="1:36" x14ac:dyDescent="0.3">
      <c r="A36" s="77"/>
      <c r="B36" s="77"/>
      <c r="C36" s="77"/>
      <c r="D36" s="77"/>
      <c r="E36" s="77"/>
      <c r="F36" s="77"/>
      <c r="G36" s="77"/>
      <c r="H36" s="77"/>
      <c r="I36" s="77"/>
      <c r="J36" s="77"/>
      <c r="K36" s="77"/>
      <c r="L36" s="77"/>
      <c r="M36" s="77"/>
      <c r="N36" s="77"/>
      <c r="O36" s="77"/>
      <c r="P36" s="77"/>
      <c r="Q36" s="77"/>
      <c r="R36" s="77"/>
      <c r="S36" s="77"/>
      <c r="T36" s="77"/>
      <c r="U36" s="77"/>
      <c r="V36" s="77"/>
      <c r="W36" s="77"/>
      <c r="X36" s="77"/>
      <c r="Y36" s="77"/>
      <c r="AJ36" s="113"/>
    </row>
    <row r="37" spans="1:36" x14ac:dyDescent="0.3">
      <c r="A37" s="77"/>
      <c r="B37" s="77"/>
      <c r="C37" s="77"/>
      <c r="D37" s="77"/>
      <c r="E37" s="77"/>
      <c r="F37" s="77"/>
      <c r="G37" s="77"/>
      <c r="H37" s="77"/>
      <c r="I37" s="77"/>
      <c r="J37" s="77"/>
      <c r="K37" s="77"/>
      <c r="L37" s="77"/>
      <c r="M37" s="77"/>
      <c r="N37" s="77"/>
      <c r="O37" s="77"/>
      <c r="P37" s="77"/>
      <c r="Q37" s="77"/>
      <c r="R37" s="77"/>
      <c r="S37" s="77"/>
      <c r="T37" s="77"/>
      <c r="U37" s="77"/>
      <c r="V37" s="77"/>
      <c r="W37" s="77"/>
      <c r="X37" s="77"/>
      <c r="Y37" s="77"/>
    </row>
    <row r="38" spans="1:36" x14ac:dyDescent="0.3">
      <c r="A38" s="77"/>
      <c r="B38" s="77"/>
      <c r="C38" s="77"/>
      <c r="D38" s="77"/>
      <c r="E38" s="77"/>
      <c r="F38" s="77"/>
      <c r="G38" s="77"/>
      <c r="H38" s="77"/>
      <c r="I38" s="77"/>
      <c r="J38" s="77"/>
      <c r="K38" s="77"/>
      <c r="L38" s="77"/>
      <c r="M38" s="77"/>
      <c r="N38" s="77"/>
      <c r="O38" s="77"/>
      <c r="P38" s="77"/>
      <c r="Q38" s="77"/>
      <c r="R38" s="77"/>
      <c r="S38" s="77"/>
      <c r="T38" s="77"/>
      <c r="U38" s="77"/>
      <c r="V38" s="77"/>
      <c r="W38" s="77"/>
      <c r="X38" s="77"/>
      <c r="Y38" s="77"/>
    </row>
    <row r="39" spans="1:36" x14ac:dyDescent="0.3">
      <c r="A39" s="77"/>
      <c r="B39" s="77"/>
      <c r="C39" s="77"/>
      <c r="D39" s="77"/>
      <c r="E39" s="77"/>
      <c r="F39" s="77"/>
      <c r="G39" s="77"/>
      <c r="H39" s="77"/>
      <c r="I39" s="77"/>
      <c r="J39" s="77"/>
      <c r="K39" s="77"/>
      <c r="L39" s="77"/>
      <c r="M39" s="77"/>
      <c r="N39" s="77"/>
      <c r="O39" s="77"/>
      <c r="P39" s="77"/>
      <c r="Q39" s="77"/>
      <c r="R39" s="77"/>
      <c r="S39" s="77"/>
      <c r="T39" s="77"/>
      <c r="U39" s="77"/>
      <c r="V39" s="77"/>
      <c r="W39" s="77"/>
      <c r="X39" s="77"/>
      <c r="Y39" s="77"/>
    </row>
    <row r="40" spans="1:36"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36"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row r="42" spans="1:36" x14ac:dyDescent="0.3">
      <c r="A42" s="77"/>
      <c r="B42" s="77"/>
      <c r="C42" s="77"/>
      <c r="D42" s="77"/>
      <c r="E42" s="77"/>
      <c r="F42" s="77"/>
      <c r="G42" s="77"/>
      <c r="H42" s="77"/>
      <c r="I42" s="77"/>
      <c r="J42" s="77"/>
      <c r="K42" s="77"/>
      <c r="L42" s="77"/>
      <c r="M42" s="77"/>
      <c r="N42" s="77"/>
      <c r="O42" s="77"/>
      <c r="P42" s="77"/>
      <c r="Q42" s="77"/>
      <c r="R42" s="77"/>
      <c r="S42" s="77"/>
      <c r="T42" s="77"/>
      <c r="U42" s="77"/>
      <c r="V42" s="77"/>
      <c r="W42" s="77"/>
      <c r="X42" s="77"/>
      <c r="Y42" s="77"/>
    </row>
    <row r="43" spans="1:36" x14ac:dyDescent="0.3">
      <c r="A43" s="77"/>
      <c r="B43" s="77"/>
      <c r="C43" s="77"/>
      <c r="D43" s="77"/>
      <c r="E43" s="77"/>
      <c r="F43" s="77"/>
      <c r="G43" s="77"/>
      <c r="H43" s="77"/>
      <c r="I43" s="77"/>
      <c r="J43" s="77"/>
      <c r="K43" s="77"/>
      <c r="L43" s="77"/>
      <c r="M43" s="77"/>
      <c r="N43" s="77"/>
      <c r="O43" s="77"/>
      <c r="P43" s="77"/>
      <c r="Q43" s="77"/>
      <c r="R43" s="77"/>
      <c r="S43" s="77"/>
      <c r="T43" s="77"/>
      <c r="U43" s="77"/>
      <c r="V43" s="77"/>
      <c r="W43" s="77"/>
      <c r="X43" s="77"/>
      <c r="Y43" s="77"/>
    </row>
    <row r="44" spans="1:36" x14ac:dyDescent="0.3">
      <c r="A44" s="77"/>
      <c r="B44" s="77"/>
      <c r="C44" s="77"/>
      <c r="D44" s="77"/>
      <c r="E44" s="77"/>
      <c r="F44" s="77"/>
      <c r="G44" s="77"/>
      <c r="H44" s="77"/>
      <c r="I44" s="77"/>
      <c r="J44" s="77"/>
      <c r="K44" s="77"/>
      <c r="L44" s="77"/>
      <c r="M44" s="77"/>
      <c r="N44" s="77"/>
      <c r="O44" s="77"/>
      <c r="P44" s="77"/>
      <c r="Q44" s="77"/>
      <c r="R44" s="77"/>
      <c r="S44" s="77"/>
      <c r="T44" s="77"/>
      <c r="U44" s="77"/>
      <c r="V44" s="77"/>
      <c r="W44" s="77"/>
      <c r="X44" s="77"/>
      <c r="Y44" s="77"/>
    </row>
    <row r="45" spans="1:36" x14ac:dyDescent="0.3">
      <c r="A45" s="77"/>
      <c r="B45" s="77"/>
      <c r="C45" s="77"/>
      <c r="D45" s="77"/>
      <c r="E45" s="77"/>
      <c r="F45" s="77"/>
      <c r="G45" s="77"/>
      <c r="H45" s="77"/>
      <c r="I45" s="77"/>
      <c r="J45" s="77"/>
      <c r="K45" s="77"/>
      <c r="L45" s="77"/>
      <c r="M45" s="77"/>
      <c r="N45" s="77"/>
      <c r="O45" s="77"/>
      <c r="P45" s="77"/>
      <c r="Q45" s="77"/>
      <c r="R45" s="77"/>
      <c r="S45" s="77"/>
      <c r="T45" s="77"/>
      <c r="U45" s="77"/>
      <c r="V45" s="77"/>
      <c r="W45" s="77"/>
      <c r="X45" s="77"/>
      <c r="Y45" s="77"/>
    </row>
    <row r="46" spans="1:36" x14ac:dyDescent="0.3">
      <c r="A46" s="77"/>
      <c r="B46" s="77"/>
      <c r="C46" s="77"/>
      <c r="D46" s="77"/>
      <c r="E46" s="77"/>
      <c r="F46" s="77"/>
      <c r="G46" s="77"/>
      <c r="H46" s="77"/>
      <c r="I46" s="77"/>
      <c r="J46" s="77"/>
      <c r="K46" s="77"/>
      <c r="L46" s="77"/>
      <c r="M46" s="77"/>
      <c r="N46" s="77"/>
      <c r="O46" s="77"/>
      <c r="P46" s="77"/>
      <c r="Q46" s="77"/>
      <c r="R46" s="77"/>
      <c r="S46" s="77"/>
      <c r="T46" s="77"/>
      <c r="U46" s="77"/>
      <c r="V46" s="77"/>
      <c r="W46" s="77"/>
      <c r="X46" s="77"/>
      <c r="Y46" s="77"/>
    </row>
    <row r="47" spans="1:36" x14ac:dyDescent="0.3">
      <c r="A47" s="77"/>
      <c r="B47" s="77"/>
      <c r="C47" s="77"/>
      <c r="D47" s="77"/>
      <c r="E47" s="77"/>
      <c r="F47" s="77"/>
      <c r="G47" s="77"/>
      <c r="H47" s="77"/>
      <c r="I47" s="77"/>
      <c r="J47" s="77"/>
      <c r="K47" s="77"/>
      <c r="L47" s="77"/>
      <c r="M47" s="77"/>
      <c r="N47" s="77"/>
      <c r="O47" s="77"/>
      <c r="P47" s="77"/>
      <c r="Q47" s="77"/>
      <c r="R47" s="77"/>
      <c r="S47" s="77"/>
      <c r="T47" s="77"/>
      <c r="U47" s="77"/>
      <c r="V47" s="77"/>
      <c r="W47" s="77"/>
      <c r="X47" s="77"/>
      <c r="Y47" s="77"/>
    </row>
    <row r="48" spans="1:36" x14ac:dyDescent="0.3">
      <c r="A48" s="77"/>
      <c r="B48" s="77"/>
      <c r="C48" s="77"/>
      <c r="D48" s="77"/>
      <c r="E48" s="77"/>
      <c r="F48" s="77"/>
      <c r="G48" s="77"/>
      <c r="H48" s="77"/>
      <c r="I48" s="77"/>
      <c r="J48" s="77"/>
      <c r="K48" s="77"/>
      <c r="L48" s="77"/>
      <c r="M48" s="77"/>
      <c r="N48" s="77"/>
      <c r="O48" s="77"/>
      <c r="P48" s="77"/>
      <c r="Q48" s="77"/>
      <c r="R48" s="77"/>
      <c r="S48" s="77"/>
      <c r="T48" s="77"/>
      <c r="U48" s="77"/>
      <c r="V48" s="77"/>
      <c r="W48" s="77"/>
      <c r="X48" s="77"/>
      <c r="Y48" s="77"/>
    </row>
    <row r="49" spans="1:38" x14ac:dyDescent="0.3">
      <c r="A49" s="77"/>
      <c r="B49" s="77"/>
      <c r="C49" s="77"/>
      <c r="D49" s="77"/>
      <c r="E49" s="77"/>
      <c r="F49" s="77"/>
      <c r="G49" s="77"/>
      <c r="H49" s="77"/>
      <c r="I49" s="77"/>
      <c r="J49" s="77"/>
      <c r="K49" s="77"/>
      <c r="L49" s="77"/>
      <c r="M49" s="77"/>
      <c r="N49" s="77"/>
      <c r="O49" s="77"/>
      <c r="P49" s="77"/>
      <c r="Q49" s="77"/>
      <c r="R49" s="77"/>
      <c r="S49" s="77"/>
      <c r="T49" s="77"/>
      <c r="U49" s="77"/>
      <c r="V49" s="77"/>
      <c r="W49" s="77"/>
      <c r="X49" s="77"/>
      <c r="Y49" s="77"/>
    </row>
    <row r="50" spans="1:38" x14ac:dyDescent="0.3">
      <c r="A50" s="77"/>
      <c r="B50" s="77"/>
      <c r="C50" s="77"/>
      <c r="D50" s="77"/>
      <c r="E50" s="77"/>
      <c r="F50" s="77"/>
      <c r="G50" s="77"/>
      <c r="H50" s="77"/>
      <c r="I50" s="77"/>
      <c r="J50" s="77"/>
      <c r="K50" s="77"/>
      <c r="L50" s="77"/>
      <c r="M50" s="77"/>
      <c r="N50" s="77"/>
      <c r="O50" s="77"/>
      <c r="P50" s="77"/>
      <c r="Q50" s="77"/>
      <c r="R50" s="77"/>
      <c r="S50" s="77"/>
      <c r="T50" s="77"/>
      <c r="U50" s="77"/>
      <c r="V50" s="77"/>
      <c r="W50" s="77"/>
      <c r="X50" s="77"/>
      <c r="Y50" s="77"/>
    </row>
    <row r="51" spans="1:38" x14ac:dyDescent="0.3">
      <c r="A51" s="77"/>
      <c r="B51" s="77"/>
      <c r="C51" s="77"/>
      <c r="D51" s="77"/>
      <c r="E51" s="77"/>
      <c r="F51" s="77"/>
      <c r="G51" s="77"/>
      <c r="H51" s="77"/>
      <c r="I51" s="77"/>
      <c r="J51" s="77"/>
      <c r="K51" s="77"/>
      <c r="L51" s="77"/>
      <c r="M51" s="77"/>
      <c r="N51" s="77"/>
      <c r="O51" s="77"/>
      <c r="P51" s="77"/>
      <c r="Q51" s="77"/>
      <c r="R51" s="77"/>
      <c r="S51" s="77"/>
      <c r="T51" s="77"/>
      <c r="U51" s="77"/>
      <c r="V51" s="77"/>
      <c r="W51" s="77"/>
      <c r="X51" s="77"/>
      <c r="Y51" s="77"/>
    </row>
    <row r="54" spans="1:38" s="72" customFormat="1" x14ac:dyDescent="0.3">
      <c r="A54" s="1"/>
      <c r="B54" s="1"/>
      <c r="C54" s="1"/>
      <c r="D54" s="1"/>
      <c r="E54" s="1"/>
      <c r="F54" s="1"/>
      <c r="G54" s="1"/>
      <c r="H54" s="1"/>
      <c r="I54" s="1"/>
      <c r="J54" s="1"/>
      <c r="K54" s="1"/>
      <c r="L54" s="1"/>
      <c r="M54" s="1"/>
      <c r="N54" s="1"/>
      <c r="O54" s="1"/>
      <c r="P54" s="1"/>
      <c r="Q54" s="1"/>
      <c r="R54" s="1"/>
      <c r="S54" s="1"/>
      <c r="T54" s="1"/>
      <c r="U54" s="1"/>
      <c r="V54" s="1"/>
      <c r="W54" s="1"/>
      <c r="X54" s="1"/>
      <c r="Y54" s="1"/>
      <c r="Z54" s="77"/>
      <c r="AA54" s="286"/>
      <c r="AB54" s="1"/>
      <c r="AC54" s="1"/>
      <c r="AD54" s="1"/>
      <c r="AE54" s="1"/>
      <c r="AF54" s="1"/>
      <c r="AG54" s="1"/>
      <c r="AH54" s="1"/>
      <c r="AI54" s="1"/>
      <c r="AJ54" s="1"/>
      <c r="AK54" s="1"/>
      <c r="AL54" s="1"/>
    </row>
    <row r="56" spans="1:38" ht="43.5" customHeight="1" x14ac:dyDescent="0.3"/>
  </sheetData>
  <sheetProtection algorithmName="SHA-512" hashValue="G3JfoJeQBmk7fNbEj7LkKm1/jYX5tJEAaT8GPIoiFqqT8oAEQ28I/6VqsnyfN3dcT3398G+pDYdSNAyfZAzJ5g==" saltValue="1QUNm+9dG0dx3iQ9AY5G9Q==" spinCount="100000" sheet="1" objects="1" scenarios="1"/>
  <mergeCells count="33">
    <mergeCell ref="AB10:AJ10"/>
    <mergeCell ref="AD26:AE27"/>
    <mergeCell ref="AI18:AI19"/>
    <mergeCell ref="AE18:AH18"/>
    <mergeCell ref="AH26:AI27"/>
    <mergeCell ref="AB2:AP2"/>
    <mergeCell ref="AB1:AP1"/>
    <mergeCell ref="C7:V7"/>
    <mergeCell ref="W7:Y8"/>
    <mergeCell ref="O8:Q8"/>
    <mergeCell ref="S8:U8"/>
    <mergeCell ref="G8:I8"/>
    <mergeCell ref="K8:M8"/>
    <mergeCell ref="A6:U6"/>
    <mergeCell ref="W6:Y6"/>
    <mergeCell ref="A7:A9"/>
    <mergeCell ref="B7:B9"/>
    <mergeCell ref="C8:E8"/>
    <mergeCell ref="AB3:AD3"/>
    <mergeCell ref="AE3:AG3"/>
    <mergeCell ref="AH3:AJ3"/>
    <mergeCell ref="AK3:AM3"/>
    <mergeCell ref="AN3:AP3"/>
    <mergeCell ref="AB4:AD4"/>
    <mergeCell ref="AE4:AG4"/>
    <mergeCell ref="AH4:AJ4"/>
    <mergeCell ref="AK4:AM4"/>
    <mergeCell ref="AN4:AP4"/>
    <mergeCell ref="AB5:AD5"/>
    <mergeCell ref="AE5:AG5"/>
    <mergeCell ref="AH5:AJ5"/>
    <mergeCell ref="AK5:AM5"/>
    <mergeCell ref="AN5:AP5"/>
  </mergeCells>
  <pageMargins left="0.70866141732283472" right="0.70866141732283472" top="0.74803149606299213" bottom="0.74803149606299213" header="0.31496062992125984" footer="0.31496062992125984"/>
  <pageSetup scale="58" fitToWidth="2" orientation="landscape" r:id="rId1"/>
  <colBreaks count="1" manualBreakCount="1">
    <brk id="2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19" zoomScale="90" zoomScaleNormal="90" workbookViewId="0">
      <selection activeCell="I49" sqref="I49"/>
    </sheetView>
  </sheetViews>
  <sheetFormatPr baseColWidth="10" defaultColWidth="11.42578125" defaultRowHeight="15" x14ac:dyDescent="0.3"/>
  <cols>
    <col min="1" max="2" width="11.42578125" style="1" customWidth="1"/>
    <col min="3" max="3" width="11.42578125" style="1"/>
    <col min="4" max="4" width="5" style="1" customWidth="1"/>
    <col min="5" max="5" width="15.140625" style="1" customWidth="1"/>
    <col min="6" max="6" width="11.42578125" style="1"/>
    <col min="7" max="7" width="15.140625" style="1" customWidth="1"/>
    <col min="8" max="8" width="11.7109375" style="1" customWidth="1"/>
    <col min="9" max="16384" width="11.42578125" style="1"/>
  </cols>
  <sheetData>
    <row r="1" spans="1:12" x14ac:dyDescent="0.3">
      <c r="A1" s="561" t="s">
        <v>167</v>
      </c>
      <c r="B1" s="561"/>
      <c r="C1" s="10"/>
      <c r="D1" s="10"/>
      <c r="E1" s="10"/>
      <c r="F1" s="10"/>
      <c r="G1" s="10"/>
      <c r="H1" s="11"/>
      <c r="I1" s="43"/>
    </row>
    <row r="2" spans="1:12" ht="39" customHeight="1" x14ac:dyDescent="0.3">
      <c r="A2" s="562"/>
      <c r="B2" s="562"/>
      <c r="C2" s="563" t="str">
        <f>'Fracción I 2020'!A11</f>
        <v>Elegir Organización en Hoja de trabajo</v>
      </c>
      <c r="D2" s="563"/>
      <c r="E2" s="563"/>
      <c r="F2" s="563"/>
      <c r="G2" s="563"/>
      <c r="H2" s="564"/>
      <c r="I2" s="16"/>
    </row>
    <row r="3" spans="1:12" ht="20.25" customHeight="1" x14ac:dyDescent="0.3">
      <c r="A3" s="562"/>
      <c r="B3" s="562"/>
      <c r="C3" s="565" t="s">
        <v>127</v>
      </c>
      <c r="D3" s="565"/>
      <c r="E3" s="565"/>
      <c r="F3" s="565"/>
      <c r="G3" s="565"/>
      <c r="H3" s="566"/>
      <c r="I3" s="16"/>
    </row>
    <row r="4" spans="1:12" x14ac:dyDescent="0.3">
      <c r="A4" s="562"/>
      <c r="B4" s="562"/>
      <c r="C4" s="567" t="s">
        <v>88</v>
      </c>
      <c r="D4" s="567"/>
      <c r="E4" s="567"/>
      <c r="F4" s="567"/>
      <c r="G4" s="567"/>
      <c r="H4" s="568"/>
      <c r="I4" s="44"/>
    </row>
    <row r="5" spans="1:12" x14ac:dyDescent="0.3">
      <c r="A5" s="13"/>
      <c r="B5" s="14"/>
      <c r="C5" s="14"/>
      <c r="D5" s="14"/>
      <c r="E5" s="14"/>
      <c r="F5" s="14"/>
      <c r="G5" s="14"/>
      <c r="H5" s="15"/>
      <c r="I5" s="16"/>
    </row>
    <row r="6" spans="1:12" ht="24" x14ac:dyDescent="0.45">
      <c r="A6" s="569" t="s">
        <v>110</v>
      </c>
      <c r="B6" s="570"/>
      <c r="C6" s="570"/>
      <c r="D6" s="570"/>
      <c r="E6" s="570"/>
      <c r="F6" s="570"/>
      <c r="G6" s="570"/>
      <c r="H6" s="571"/>
      <c r="I6" s="16"/>
    </row>
    <row r="7" spans="1:12" x14ac:dyDescent="0.3">
      <c r="A7" s="16"/>
      <c r="B7" s="17"/>
      <c r="C7" s="17"/>
      <c r="D7" s="17"/>
      <c r="E7" s="17"/>
      <c r="F7" s="17"/>
      <c r="G7" s="17"/>
      <c r="H7" s="18"/>
      <c r="I7" s="16"/>
    </row>
    <row r="8" spans="1:12" ht="17.25" customHeight="1" x14ac:dyDescent="0.3">
      <c r="A8" s="16"/>
      <c r="B8" s="17"/>
      <c r="C8" s="17"/>
      <c r="D8" s="17"/>
      <c r="E8" s="557" t="s">
        <v>28</v>
      </c>
      <c r="F8" s="17"/>
      <c r="G8" s="17"/>
      <c r="H8" s="18"/>
      <c r="I8" s="16"/>
    </row>
    <row r="9" spans="1:12" ht="17.25" customHeight="1" x14ac:dyDescent="0.3">
      <c r="A9" s="555" t="s">
        <v>54</v>
      </c>
      <c r="B9" s="556"/>
      <c r="C9" s="17"/>
      <c r="D9" s="17"/>
      <c r="E9" s="558"/>
      <c r="F9" s="17"/>
      <c r="G9" s="17"/>
      <c r="H9" s="18"/>
      <c r="I9" s="16"/>
    </row>
    <row r="10" spans="1:12" x14ac:dyDescent="0.3">
      <c r="A10" s="16"/>
      <c r="B10" s="17"/>
      <c r="C10" s="17"/>
      <c r="D10" s="17"/>
      <c r="E10" s="19"/>
      <c r="F10" s="17"/>
      <c r="G10" s="17"/>
      <c r="H10" s="18"/>
      <c r="I10" s="16"/>
    </row>
    <row r="11" spans="1:12" x14ac:dyDescent="0.3">
      <c r="A11" s="16"/>
      <c r="B11" s="551" t="s">
        <v>98</v>
      </c>
      <c r="C11" s="551"/>
      <c r="D11" s="17"/>
      <c r="E11" s="20">
        <f>'Fracción I 2020'!F25</f>
        <v>0</v>
      </c>
      <c r="F11" s="28">
        <f>IF(E18=0,0,E11/E18)</f>
        <v>0</v>
      </c>
      <c r="G11" s="17"/>
      <c r="H11" s="18"/>
      <c r="I11" s="16"/>
    </row>
    <row r="12" spans="1:12" x14ac:dyDescent="0.3">
      <c r="A12" s="16"/>
      <c r="B12" s="22"/>
      <c r="C12" s="22"/>
      <c r="D12" s="17"/>
      <c r="E12" s="20"/>
      <c r="F12" s="28"/>
      <c r="G12" s="17"/>
      <c r="H12" s="18"/>
      <c r="I12" s="16"/>
    </row>
    <row r="13" spans="1:12" x14ac:dyDescent="0.3">
      <c r="A13" s="16"/>
      <c r="B13" s="551" t="s">
        <v>99</v>
      </c>
      <c r="C13" s="551"/>
      <c r="D13" s="17"/>
      <c r="E13" s="398"/>
      <c r="F13" s="28">
        <f>IF(E18=0,0,E13/E18)</f>
        <v>0</v>
      </c>
      <c r="G13" s="17"/>
      <c r="H13" s="18"/>
      <c r="I13" s="16"/>
    </row>
    <row r="14" spans="1:12" x14ac:dyDescent="0.3">
      <c r="A14" s="16"/>
      <c r="B14" s="22"/>
      <c r="C14" s="22"/>
      <c r="D14" s="17"/>
      <c r="E14" s="20"/>
      <c r="F14" s="28"/>
      <c r="G14" s="17"/>
      <c r="H14" s="18"/>
      <c r="I14" s="16"/>
      <c r="L14" s="17"/>
    </row>
    <row r="15" spans="1:12" x14ac:dyDescent="0.3">
      <c r="A15" s="16"/>
      <c r="B15" s="551" t="s">
        <v>55</v>
      </c>
      <c r="C15" s="551"/>
      <c r="D15" s="17"/>
      <c r="E15" s="398"/>
      <c r="F15" s="28">
        <f>IF(E18=0,0,E15/E18)</f>
        <v>0</v>
      </c>
      <c r="G15" s="17"/>
      <c r="H15" s="18"/>
      <c r="I15" s="16"/>
    </row>
    <row r="16" spans="1:12" x14ac:dyDescent="0.3">
      <c r="A16" s="16"/>
      <c r="B16" s="17"/>
      <c r="C16" s="17"/>
      <c r="D16" s="17"/>
      <c r="E16" s="19"/>
      <c r="F16" s="28"/>
      <c r="G16" s="17"/>
      <c r="H16" s="18"/>
      <c r="I16" s="16"/>
    </row>
    <row r="17" spans="1:9" x14ac:dyDescent="0.3">
      <c r="A17" s="16"/>
      <c r="B17" s="17"/>
      <c r="C17" s="17"/>
      <c r="D17" s="17"/>
      <c r="E17" s="19"/>
      <c r="F17" s="28"/>
      <c r="G17" s="17"/>
      <c r="H17" s="18"/>
      <c r="I17" s="16"/>
    </row>
    <row r="18" spans="1:9" ht="15.75" thickBot="1" x14ac:dyDescent="0.35">
      <c r="A18" s="555" t="s">
        <v>56</v>
      </c>
      <c r="B18" s="556"/>
      <c r="C18" s="556"/>
      <c r="D18" s="556"/>
      <c r="E18" s="23">
        <f>E11+E13+E15</f>
        <v>0</v>
      </c>
      <c r="F18" s="28">
        <f>F11+F13+F15</f>
        <v>0</v>
      </c>
      <c r="G18" s="17"/>
      <c r="H18" s="18"/>
      <c r="I18" s="16"/>
    </row>
    <row r="19" spans="1:9" ht="15.75" thickTop="1" x14ac:dyDescent="0.3">
      <c r="A19" s="16"/>
      <c r="B19" s="17"/>
      <c r="C19" s="17"/>
      <c r="D19" s="17"/>
      <c r="E19" s="17"/>
      <c r="F19" s="40"/>
      <c r="G19" s="17"/>
      <c r="H19" s="18"/>
      <c r="I19" s="16"/>
    </row>
    <row r="20" spans="1:9" x14ac:dyDescent="0.3">
      <c r="A20" s="16"/>
      <c r="B20" s="17"/>
      <c r="C20" s="17"/>
      <c r="D20" s="17"/>
      <c r="E20" s="17"/>
      <c r="F20" s="40"/>
      <c r="G20" s="17"/>
      <c r="H20" s="18"/>
      <c r="I20" s="16"/>
    </row>
    <row r="21" spans="1:9" x14ac:dyDescent="0.3">
      <c r="A21" s="555" t="s">
        <v>57</v>
      </c>
      <c r="B21" s="556"/>
      <c r="C21" s="17"/>
      <c r="D21" s="17"/>
      <c r="E21" s="17"/>
      <c r="F21" s="40"/>
      <c r="G21" s="17"/>
      <c r="H21" s="18"/>
      <c r="I21" s="16"/>
    </row>
    <row r="22" spans="1:9" x14ac:dyDescent="0.3">
      <c r="A22" s="24"/>
      <c r="B22" s="551" t="s">
        <v>58</v>
      </c>
      <c r="C22" s="551"/>
      <c r="D22" s="551"/>
      <c r="E22" s="19">
        <f>'Fracción II 1er 2020'!U54</f>
        <v>0</v>
      </c>
      <c r="F22" s="45">
        <f>IF($E$33=0,0,E22/E$33)</f>
        <v>0</v>
      </c>
      <c r="G22" s="17"/>
      <c r="H22" s="18"/>
      <c r="I22" s="16"/>
    </row>
    <row r="23" spans="1:9" x14ac:dyDescent="0.3">
      <c r="A23" s="16"/>
      <c r="B23" s="551" t="s">
        <v>100</v>
      </c>
      <c r="C23" s="551"/>
      <c r="D23" s="551"/>
      <c r="E23" s="19">
        <f>'Fracción III 1er 2020'!E23</f>
        <v>0</v>
      </c>
      <c r="F23" s="45">
        <f t="shared" ref="F23:F31" si="0">IF($E$33=0,0,E23/E$33)</f>
        <v>0</v>
      </c>
      <c r="G23" s="17"/>
      <c r="H23" s="18"/>
      <c r="I23" s="16"/>
    </row>
    <row r="24" spans="1:9" x14ac:dyDescent="0.3">
      <c r="A24" s="16"/>
      <c r="B24" s="22" t="s">
        <v>59</v>
      </c>
      <c r="C24" s="22"/>
      <c r="D24" s="22"/>
      <c r="E24" s="19">
        <f>'Fracción III 1er 2020'!I23</f>
        <v>0</v>
      </c>
      <c r="F24" s="45">
        <f t="shared" si="0"/>
        <v>0</v>
      </c>
      <c r="G24" s="17"/>
      <c r="H24" s="18"/>
      <c r="I24" s="16"/>
    </row>
    <row r="25" spans="1:9" x14ac:dyDescent="0.3">
      <c r="A25" s="16"/>
      <c r="B25" s="551" t="s">
        <v>60</v>
      </c>
      <c r="C25" s="551"/>
      <c r="D25" s="551"/>
      <c r="E25" s="19">
        <f>'Fracción III 1er 2020'!M23</f>
        <v>0</v>
      </c>
      <c r="F25" s="45">
        <f t="shared" si="0"/>
        <v>0</v>
      </c>
      <c r="G25" s="17"/>
      <c r="H25" s="18"/>
      <c r="I25" s="16"/>
    </row>
    <row r="26" spans="1:9" x14ac:dyDescent="0.3">
      <c r="A26" s="16"/>
      <c r="B26" s="551" t="s">
        <v>61</v>
      </c>
      <c r="C26" s="551"/>
      <c r="D26" s="551"/>
      <c r="E26" s="19">
        <f>'Fracción III 1er 2020'!Q23</f>
        <v>0</v>
      </c>
      <c r="F26" s="45">
        <f t="shared" si="0"/>
        <v>0</v>
      </c>
      <c r="G26" s="17"/>
      <c r="H26" s="18"/>
      <c r="I26" s="16"/>
    </row>
    <row r="27" spans="1:9" x14ac:dyDescent="0.3">
      <c r="A27" s="16"/>
      <c r="B27" s="551" t="s">
        <v>55</v>
      </c>
      <c r="C27" s="551"/>
      <c r="D27" s="551"/>
      <c r="E27" s="19">
        <f>'Fracción III 1er 2020'!U23</f>
        <v>0</v>
      </c>
      <c r="F27" s="45">
        <f t="shared" si="0"/>
        <v>0</v>
      </c>
      <c r="G27" s="17"/>
      <c r="H27" s="18"/>
      <c r="I27" s="16"/>
    </row>
    <row r="28" spans="1:9" x14ac:dyDescent="0.3">
      <c r="A28" s="16"/>
      <c r="B28" s="559"/>
      <c r="C28" s="559"/>
      <c r="D28" s="559"/>
      <c r="E28" s="397"/>
      <c r="F28" s="45">
        <f t="shared" si="0"/>
        <v>0</v>
      </c>
      <c r="G28" s="17"/>
      <c r="H28" s="18"/>
      <c r="I28" s="16"/>
    </row>
    <row r="29" spans="1:9" x14ac:dyDescent="0.3">
      <c r="A29" s="16"/>
      <c r="B29" s="559"/>
      <c r="C29" s="559"/>
      <c r="D29" s="559"/>
      <c r="E29" s="397"/>
      <c r="F29" s="45">
        <f t="shared" si="0"/>
        <v>0</v>
      </c>
      <c r="G29" s="17"/>
      <c r="H29" s="18"/>
      <c r="I29" s="16"/>
    </row>
    <row r="30" spans="1:9" x14ac:dyDescent="0.3">
      <c r="A30" s="16"/>
      <c r="B30" s="559"/>
      <c r="C30" s="559"/>
      <c r="D30" s="559"/>
      <c r="E30" s="397"/>
      <c r="F30" s="45">
        <f t="shared" si="0"/>
        <v>0</v>
      </c>
      <c r="G30" s="17"/>
      <c r="H30" s="18"/>
      <c r="I30" s="16"/>
    </row>
    <row r="31" spans="1:9" x14ac:dyDescent="0.3">
      <c r="A31" s="16"/>
      <c r="B31" s="559"/>
      <c r="C31" s="559"/>
      <c r="D31" s="559"/>
      <c r="E31" s="397"/>
      <c r="F31" s="45">
        <f t="shared" si="0"/>
        <v>0</v>
      </c>
      <c r="G31" s="17"/>
      <c r="H31" s="18"/>
      <c r="I31" s="16"/>
    </row>
    <row r="32" spans="1:9" x14ac:dyDescent="0.3">
      <c r="A32" s="16"/>
      <c r="B32" s="17"/>
      <c r="C32" s="17"/>
      <c r="D32" s="17"/>
      <c r="E32" s="19"/>
      <c r="F32" s="45"/>
      <c r="G32" s="17"/>
      <c r="H32" s="18"/>
      <c r="I32" s="16"/>
    </row>
    <row r="33" spans="1:9" ht="15.75" thickBot="1" x14ac:dyDescent="0.35">
      <c r="A33" s="555" t="s">
        <v>62</v>
      </c>
      <c r="B33" s="556"/>
      <c r="C33" s="556"/>
      <c r="D33" s="556"/>
      <c r="E33" s="23">
        <f>E22+E23+E24++E25+E26+E27+E28+E29+E30+E31</f>
        <v>0</v>
      </c>
      <c r="F33" s="28">
        <f>SUM(F22:F31)</f>
        <v>0</v>
      </c>
      <c r="G33" s="17"/>
      <c r="H33" s="18"/>
      <c r="I33" s="16"/>
    </row>
    <row r="34" spans="1:9" ht="15.75" thickTop="1" x14ac:dyDescent="0.3">
      <c r="A34" s="16"/>
      <c r="B34" s="17"/>
      <c r="C34" s="17"/>
      <c r="D34" s="17"/>
      <c r="E34" s="17"/>
      <c r="F34" s="40"/>
      <c r="G34" s="17"/>
      <c r="H34" s="18"/>
      <c r="I34" s="16"/>
    </row>
    <row r="35" spans="1:9" x14ac:dyDescent="0.3">
      <c r="A35" s="16"/>
      <c r="B35" s="17"/>
      <c r="C35" s="17"/>
      <c r="D35" s="17"/>
      <c r="E35" s="17"/>
      <c r="F35" s="40"/>
      <c r="G35" s="17"/>
      <c r="H35" s="18"/>
      <c r="I35" s="16"/>
    </row>
    <row r="36" spans="1:9" ht="15.75" thickBot="1" x14ac:dyDescent="0.35">
      <c r="A36" s="560" t="s">
        <v>101</v>
      </c>
      <c r="B36" s="556"/>
      <c r="C36" s="556"/>
      <c r="D36" s="26"/>
      <c r="E36" s="27">
        <f>E18-E33</f>
        <v>0</v>
      </c>
      <c r="F36" s="45">
        <f>IF(E18=0,0,E36/E18)</f>
        <v>0</v>
      </c>
      <c r="G36" s="17"/>
      <c r="H36" s="18"/>
      <c r="I36" s="16"/>
    </row>
    <row r="37" spans="1:9" ht="15.75" thickTop="1" x14ac:dyDescent="0.3">
      <c r="A37" s="16"/>
      <c r="B37" s="17"/>
      <c r="C37" s="17"/>
      <c r="D37" s="17"/>
      <c r="E37" s="17"/>
      <c r="F37" s="40"/>
      <c r="G37" s="17"/>
      <c r="H37" s="18"/>
      <c r="I37" s="16"/>
    </row>
    <row r="38" spans="1:9" x14ac:dyDescent="0.3">
      <c r="A38" s="16"/>
      <c r="B38" s="17"/>
      <c r="C38" s="17"/>
      <c r="D38" s="17"/>
      <c r="E38" s="17"/>
      <c r="F38" s="17"/>
      <c r="G38" s="17"/>
      <c r="H38" s="18"/>
      <c r="I38" s="17"/>
    </row>
    <row r="39" spans="1:9" x14ac:dyDescent="0.3">
      <c r="A39" s="16"/>
      <c r="B39" s="17"/>
      <c r="C39" s="17"/>
      <c r="D39" s="17"/>
      <c r="E39" s="17"/>
      <c r="F39" s="17"/>
      <c r="G39" s="17"/>
      <c r="H39" s="18"/>
      <c r="I39" s="17"/>
    </row>
    <row r="40" spans="1:9" x14ac:dyDescent="0.3">
      <c r="A40" s="16"/>
      <c r="B40" s="17"/>
      <c r="C40" s="17"/>
      <c r="D40" s="17"/>
      <c r="E40" s="17"/>
      <c r="F40" s="17"/>
      <c r="G40" s="17"/>
      <c r="H40" s="18"/>
      <c r="I40" s="17"/>
    </row>
    <row r="41" spans="1:9" x14ac:dyDescent="0.3">
      <c r="A41" s="16"/>
      <c r="B41" s="17"/>
      <c r="C41" s="17"/>
      <c r="D41" s="17"/>
      <c r="E41" s="17"/>
      <c r="F41" s="17"/>
      <c r="G41" s="17"/>
      <c r="H41" s="18"/>
      <c r="I41" s="17"/>
    </row>
    <row r="42" spans="1:9" x14ac:dyDescent="0.3">
      <c r="A42" s="16"/>
      <c r="B42" s="17"/>
      <c r="C42" s="17"/>
      <c r="D42" s="17"/>
      <c r="E42" s="17"/>
      <c r="F42" s="17"/>
      <c r="G42" s="17"/>
      <c r="H42" s="18"/>
      <c r="I42" s="17"/>
    </row>
    <row r="43" spans="1:9" x14ac:dyDescent="0.3">
      <c r="A43" s="16"/>
      <c r="B43" s="554"/>
      <c r="C43" s="554"/>
      <c r="D43" s="554"/>
      <c r="E43" s="554"/>
      <c r="F43" s="554"/>
      <c r="G43" s="554"/>
      <c r="H43" s="18"/>
      <c r="I43" s="17"/>
    </row>
    <row r="44" spans="1:9" x14ac:dyDescent="0.3">
      <c r="A44" s="552"/>
      <c r="B44" s="553"/>
      <c r="C44" s="553"/>
      <c r="E44" s="553"/>
      <c r="F44" s="553"/>
      <c r="G44" s="553"/>
      <c r="H44" s="18"/>
    </row>
    <row r="45" spans="1:9" x14ac:dyDescent="0.3">
      <c r="A45" s="572" t="s">
        <v>210</v>
      </c>
      <c r="B45" s="573"/>
      <c r="C45" s="573"/>
      <c r="E45" s="574" t="s">
        <v>211</v>
      </c>
      <c r="F45" s="574"/>
      <c r="G45" s="574"/>
      <c r="H45" s="18"/>
    </row>
    <row r="46" spans="1:9" s="395" customFormat="1" x14ac:dyDescent="0.3">
      <c r="A46" s="394"/>
      <c r="B46" s="575"/>
      <c r="C46" s="575"/>
      <c r="D46" s="575"/>
      <c r="H46" s="396"/>
    </row>
    <row r="47" spans="1:9" s="395" customFormat="1" x14ac:dyDescent="0.3">
      <c r="A47" s="585" t="s">
        <v>212</v>
      </c>
      <c r="B47" s="1"/>
      <c r="C47" s="1"/>
      <c r="D47" s="1"/>
      <c r="E47" s="1"/>
      <c r="F47" s="1"/>
      <c r="G47" s="1"/>
      <c r="H47" s="18"/>
    </row>
    <row r="48" spans="1:9" s="395" customFormat="1" x14ac:dyDescent="0.3">
      <c r="A48" s="587" t="s">
        <v>213</v>
      </c>
      <c r="B48" s="588"/>
      <c r="C48" s="588"/>
      <c r="D48" s="588"/>
      <c r="E48" s="588"/>
      <c r="F48" s="588"/>
      <c r="G48" s="588"/>
      <c r="H48" s="589"/>
    </row>
    <row r="49" spans="1:10" x14ac:dyDescent="0.3">
      <c r="A49" s="16"/>
      <c r="B49" s="17"/>
      <c r="C49" s="17"/>
      <c r="D49" s="17"/>
      <c r="E49" s="17"/>
      <c r="F49" s="17"/>
      <c r="G49" s="17"/>
      <c r="H49" s="18"/>
      <c r="I49" s="17"/>
    </row>
    <row r="50" spans="1:10" ht="15.75" thickBot="1" x14ac:dyDescent="0.35">
      <c r="A50" s="30"/>
      <c r="B50" s="31"/>
      <c r="C50" s="31"/>
      <c r="D50" s="31"/>
      <c r="E50" s="31"/>
      <c r="F50" s="31"/>
      <c r="G50" s="31"/>
      <c r="H50" s="32"/>
      <c r="I50" s="17"/>
    </row>
    <row r="51" spans="1:10" s="17" customFormat="1" x14ac:dyDescent="0.3">
      <c r="A51" s="33"/>
      <c r="B51" s="33"/>
      <c r="C51" s="33"/>
      <c r="D51" s="33"/>
      <c r="E51" s="33"/>
      <c r="F51" s="33"/>
      <c r="G51" s="33"/>
      <c r="H51" s="33"/>
    </row>
    <row r="52" spans="1:10" x14ac:dyDescent="0.3">
      <c r="A52" s="16"/>
      <c r="B52" s="17"/>
      <c r="C52" s="17"/>
      <c r="D52" s="17"/>
      <c r="E52" s="17"/>
      <c r="F52" s="17"/>
      <c r="G52" s="17"/>
      <c r="H52" s="17"/>
      <c r="I52" s="17"/>
    </row>
    <row r="53" spans="1:10" x14ac:dyDescent="0.3">
      <c r="A53" s="17"/>
      <c r="B53" s="17"/>
      <c r="C53" s="17"/>
      <c r="D53" s="17"/>
      <c r="E53" s="17"/>
      <c r="F53" s="17"/>
      <c r="G53" s="17"/>
      <c r="H53" s="17"/>
      <c r="I53" s="17"/>
      <c r="J53" s="17"/>
    </row>
  </sheetData>
  <sheetProtection algorithmName="SHA-512" hashValue="54X48ZNDMGlTDDrc10L9eNXyBHuiVwfiFBI3R5X9GOnuhSOlZBQkE6HR18aWZAWQ+DZgJXlxPZVPuv4a9SjF3w==" saltValue="tMai3bdHipLeNDeEVhXaHA==" spinCount="100000" sheet="1" objects="1" scenarios="1"/>
  <mergeCells count="30">
    <mergeCell ref="E44:G44"/>
    <mergeCell ref="A45:C45"/>
    <mergeCell ref="E45:G45"/>
    <mergeCell ref="B46:D46"/>
    <mergeCell ref="B29:D29"/>
    <mergeCell ref="B30:D30"/>
    <mergeCell ref="B31:D31"/>
    <mergeCell ref="A1:B4"/>
    <mergeCell ref="C2:H2"/>
    <mergeCell ref="C3:H3"/>
    <mergeCell ref="C4:H4"/>
    <mergeCell ref="A6:H6"/>
    <mergeCell ref="E43:G43"/>
    <mergeCell ref="A9:B9"/>
    <mergeCell ref="B11:C11"/>
    <mergeCell ref="E8:E9"/>
    <mergeCell ref="B26:D26"/>
    <mergeCell ref="B27:D27"/>
    <mergeCell ref="A18:D18"/>
    <mergeCell ref="A21:B21"/>
    <mergeCell ref="B22:D22"/>
    <mergeCell ref="B23:D23"/>
    <mergeCell ref="B28:D28"/>
    <mergeCell ref="A33:D33"/>
    <mergeCell ref="A36:C36"/>
    <mergeCell ref="B25:D25"/>
    <mergeCell ref="A44:C44"/>
    <mergeCell ref="B13:C13"/>
    <mergeCell ref="B15:C15"/>
    <mergeCell ref="B43:D43"/>
  </mergeCells>
  <pageMargins left="0.7" right="0.7" top="0.75" bottom="0.75" header="0.3" footer="0.3"/>
  <pageSetup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22" zoomScaleNormal="100" workbookViewId="0">
      <selection activeCell="J49" sqref="J49"/>
    </sheetView>
  </sheetViews>
  <sheetFormatPr baseColWidth="10" defaultColWidth="11.42578125" defaultRowHeight="15" x14ac:dyDescent="0.3"/>
  <cols>
    <col min="1" max="3" width="11.42578125" style="1"/>
    <col min="4" max="4" width="5" style="1" customWidth="1"/>
    <col min="5" max="5" width="15.140625" style="1" customWidth="1"/>
    <col min="6" max="6" width="11.42578125" style="1"/>
    <col min="7" max="7" width="15.140625" style="1" customWidth="1"/>
    <col min="8" max="8" width="11.7109375" style="1" customWidth="1"/>
    <col min="9" max="16384" width="11.42578125" style="1"/>
  </cols>
  <sheetData>
    <row r="1" spans="1:8" ht="16.149999999999999" customHeight="1" x14ac:dyDescent="0.3">
      <c r="A1" s="561" t="s">
        <v>167</v>
      </c>
      <c r="B1" s="561"/>
      <c r="C1" s="10"/>
      <c r="D1" s="10"/>
      <c r="E1" s="10"/>
      <c r="F1" s="10"/>
      <c r="G1" s="10"/>
      <c r="H1" s="11"/>
    </row>
    <row r="2" spans="1:8" ht="39" customHeight="1" x14ac:dyDescent="0.3">
      <c r="A2" s="562"/>
      <c r="B2" s="562"/>
      <c r="C2" s="563" t="str">
        <f>'Fracción I 2020'!A11</f>
        <v>Elegir Organización en Hoja de trabajo</v>
      </c>
      <c r="D2" s="563"/>
      <c r="E2" s="563"/>
      <c r="F2" s="563"/>
      <c r="G2" s="563"/>
      <c r="H2" s="564"/>
    </row>
    <row r="3" spans="1:8" ht="20.25" customHeight="1" x14ac:dyDescent="0.3">
      <c r="A3" s="562"/>
      <c r="B3" s="562"/>
      <c r="C3" s="565" t="s">
        <v>128</v>
      </c>
      <c r="D3" s="565"/>
      <c r="E3" s="565"/>
      <c r="F3" s="565"/>
      <c r="G3" s="565"/>
      <c r="H3" s="566"/>
    </row>
    <row r="4" spans="1:8" x14ac:dyDescent="0.3">
      <c r="A4" s="562"/>
      <c r="B4" s="562"/>
      <c r="C4" s="567" t="s">
        <v>88</v>
      </c>
      <c r="D4" s="567"/>
      <c r="E4" s="567"/>
      <c r="F4" s="567"/>
      <c r="G4" s="567"/>
      <c r="H4" s="568"/>
    </row>
    <row r="5" spans="1:8" x14ac:dyDescent="0.3">
      <c r="A5" s="13"/>
      <c r="B5" s="14"/>
      <c r="C5" s="14"/>
      <c r="D5" s="14"/>
      <c r="E5" s="14"/>
      <c r="F5" s="14"/>
      <c r="G5" s="14"/>
      <c r="H5" s="15"/>
    </row>
    <row r="6" spans="1:8" ht="24" x14ac:dyDescent="0.45">
      <c r="A6" s="569" t="s">
        <v>110</v>
      </c>
      <c r="B6" s="570"/>
      <c r="C6" s="570"/>
      <c r="D6" s="570"/>
      <c r="E6" s="570"/>
      <c r="F6" s="570"/>
      <c r="G6" s="570"/>
      <c r="H6" s="571"/>
    </row>
    <row r="7" spans="1:8" x14ac:dyDescent="0.3">
      <c r="A7" s="16"/>
      <c r="B7" s="17"/>
      <c r="C7" s="17"/>
      <c r="D7" s="17"/>
      <c r="E7" s="17"/>
      <c r="F7" s="17"/>
      <c r="G7" s="17"/>
      <c r="H7" s="18"/>
    </row>
    <row r="8" spans="1:8" ht="17.25" customHeight="1" x14ac:dyDescent="0.3">
      <c r="A8" s="16"/>
      <c r="B8" s="17"/>
      <c r="C8" s="17"/>
      <c r="D8" s="17"/>
      <c r="E8" s="581" t="s">
        <v>31</v>
      </c>
      <c r="F8" s="17"/>
      <c r="G8" s="583" t="s">
        <v>131</v>
      </c>
      <c r="H8" s="37"/>
    </row>
    <row r="9" spans="1:8" ht="17.25" customHeight="1" x14ac:dyDescent="0.3">
      <c r="A9" s="555" t="s">
        <v>54</v>
      </c>
      <c r="B9" s="556"/>
      <c r="C9" s="17"/>
      <c r="D9" s="17"/>
      <c r="E9" s="582"/>
      <c r="F9" s="17"/>
      <c r="G9" s="584"/>
      <c r="H9" s="37"/>
    </row>
    <row r="10" spans="1:8" x14ac:dyDescent="0.3">
      <c r="A10" s="16"/>
      <c r="B10" s="17"/>
      <c r="C10" s="17"/>
      <c r="D10" s="17"/>
      <c r="E10" s="19"/>
      <c r="F10" s="17"/>
      <c r="G10" s="38"/>
      <c r="H10" s="37"/>
    </row>
    <row r="11" spans="1:8" x14ac:dyDescent="0.3">
      <c r="A11" s="16"/>
      <c r="B11" s="551" t="s">
        <v>98</v>
      </c>
      <c r="C11" s="551"/>
      <c r="D11" s="17"/>
      <c r="E11" s="20">
        <f>'Fracción I 2020'!L23-'Fracción I 2020'!F25</f>
        <v>0</v>
      </c>
      <c r="F11" s="28">
        <f>IF(E18=0,0,E11/E18)</f>
        <v>0</v>
      </c>
      <c r="G11" s="19">
        <f>'Edo Act 1er 2020'!E11+E11</f>
        <v>0</v>
      </c>
      <c r="H11" s="39">
        <f>IF(G18=0,0,G11/G18)</f>
        <v>0</v>
      </c>
    </row>
    <row r="12" spans="1:8" x14ac:dyDescent="0.3">
      <c r="A12" s="16"/>
      <c r="B12" s="22"/>
      <c r="C12" s="22"/>
      <c r="D12" s="17"/>
      <c r="E12" s="20"/>
      <c r="F12" s="28"/>
      <c r="G12" s="17"/>
      <c r="H12" s="29"/>
    </row>
    <row r="13" spans="1:8" x14ac:dyDescent="0.3">
      <c r="A13" s="16"/>
      <c r="B13" s="551" t="s">
        <v>99</v>
      </c>
      <c r="C13" s="551"/>
      <c r="D13" s="17"/>
      <c r="E13" s="398"/>
      <c r="F13" s="28">
        <f>IF(E18=0,0,E13/E18)</f>
        <v>0</v>
      </c>
      <c r="G13" s="19">
        <f>'Edo Act 1er 2020'!E13+E13</f>
        <v>0</v>
      </c>
      <c r="H13" s="39">
        <f>IF(G18=0,0,G13/G18)</f>
        <v>0</v>
      </c>
    </row>
    <row r="14" spans="1:8" x14ac:dyDescent="0.3">
      <c r="A14" s="16"/>
      <c r="B14" s="22"/>
      <c r="C14" s="22"/>
      <c r="D14" s="17"/>
      <c r="E14" s="20"/>
      <c r="F14" s="28"/>
      <c r="G14" s="17"/>
      <c r="H14" s="29"/>
    </row>
    <row r="15" spans="1:8" x14ac:dyDescent="0.3">
      <c r="A15" s="16"/>
      <c r="B15" s="551" t="s">
        <v>55</v>
      </c>
      <c r="C15" s="551"/>
      <c r="D15" s="17"/>
      <c r="E15" s="398"/>
      <c r="F15" s="28">
        <f>IF(E18=0,0,E15/E18)</f>
        <v>0</v>
      </c>
      <c r="G15" s="19">
        <f>'Edo Act 1er 2020'!E15+E15</f>
        <v>0</v>
      </c>
      <c r="H15" s="39">
        <f>IF(G18=0,0,G15/G18)</f>
        <v>0</v>
      </c>
    </row>
    <row r="16" spans="1:8" x14ac:dyDescent="0.3">
      <c r="A16" s="16"/>
      <c r="B16" s="17"/>
      <c r="C16" s="17"/>
      <c r="D16" s="17"/>
      <c r="E16" s="19"/>
      <c r="F16" s="28"/>
      <c r="G16" s="17"/>
      <c r="H16" s="29"/>
    </row>
    <row r="17" spans="1:10" x14ac:dyDescent="0.3">
      <c r="A17" s="16"/>
      <c r="B17" s="17"/>
      <c r="C17" s="17"/>
      <c r="D17" s="17"/>
      <c r="E17" s="19"/>
      <c r="F17" s="28"/>
      <c r="G17" s="17"/>
      <c r="H17" s="29"/>
    </row>
    <row r="18" spans="1:10" ht="15.75" thickBot="1" x14ac:dyDescent="0.35">
      <c r="A18" s="555" t="s">
        <v>56</v>
      </c>
      <c r="B18" s="556"/>
      <c r="C18" s="556"/>
      <c r="D18" s="556"/>
      <c r="E18" s="23">
        <f>E11+E13+E15</f>
        <v>0</v>
      </c>
      <c r="F18" s="28">
        <f>F11+F13+F15</f>
        <v>0</v>
      </c>
      <c r="G18" s="23">
        <f>G11+G13+G15</f>
        <v>0</v>
      </c>
      <c r="H18" s="29">
        <f>H11+H13+H15</f>
        <v>0</v>
      </c>
    </row>
    <row r="19" spans="1:10" ht="15.75" thickTop="1" x14ac:dyDescent="0.3">
      <c r="A19" s="16"/>
      <c r="B19" s="17"/>
      <c r="C19" s="17"/>
      <c r="D19" s="17"/>
      <c r="E19" s="17"/>
      <c r="F19" s="40"/>
      <c r="G19" s="17"/>
      <c r="H19" s="41"/>
    </row>
    <row r="20" spans="1:10" x14ac:dyDescent="0.3">
      <c r="A20" s="16"/>
      <c r="B20" s="17"/>
      <c r="C20" s="17"/>
      <c r="D20" s="17"/>
      <c r="E20" s="17"/>
      <c r="F20" s="40"/>
      <c r="G20" s="17"/>
      <c r="H20" s="37"/>
    </row>
    <row r="21" spans="1:10" x14ac:dyDescent="0.3">
      <c r="A21" s="555" t="s">
        <v>57</v>
      </c>
      <c r="B21" s="556"/>
      <c r="C21" s="17"/>
      <c r="D21" s="17"/>
      <c r="E21" s="17"/>
      <c r="F21" s="40"/>
      <c r="G21" s="17"/>
      <c r="H21" s="37"/>
    </row>
    <row r="22" spans="1:10" x14ac:dyDescent="0.3">
      <c r="A22" s="24"/>
      <c r="B22" s="551" t="s">
        <v>58</v>
      </c>
      <c r="C22" s="551"/>
      <c r="D22" s="17"/>
      <c r="E22" s="19">
        <f>'Fracción II 2do 2020'!U54</f>
        <v>0</v>
      </c>
      <c r="F22" s="45">
        <f>IF($E$33=0,0,E22/E$33)</f>
        <v>0</v>
      </c>
      <c r="G22" s="19">
        <f>'Edo Act 1er 2020'!E22+E22</f>
        <v>0</v>
      </c>
      <c r="H22" s="29">
        <f t="shared" ref="H22:H31" si="0">IF($G$33=0,0,G22/G$33)</f>
        <v>0</v>
      </c>
    </row>
    <row r="23" spans="1:10" x14ac:dyDescent="0.3">
      <c r="A23" s="16"/>
      <c r="B23" s="551" t="s">
        <v>100</v>
      </c>
      <c r="C23" s="551"/>
      <c r="D23" s="551"/>
      <c r="E23" s="19">
        <f>'Fracción III 2do 2020'!E23</f>
        <v>0</v>
      </c>
      <c r="F23" s="45">
        <f t="shared" ref="F23:F31" si="1">IF($E$33=0,0,E23/E$33)</f>
        <v>0</v>
      </c>
      <c r="G23" s="19">
        <f>'Edo Act 1er 2020'!E23+E23</f>
        <v>0</v>
      </c>
      <c r="H23" s="29">
        <f t="shared" si="0"/>
        <v>0</v>
      </c>
    </row>
    <row r="24" spans="1:10" x14ac:dyDescent="0.3">
      <c r="A24" s="16"/>
      <c r="B24" s="22" t="s">
        <v>59</v>
      </c>
      <c r="C24" s="22"/>
      <c r="D24" s="22"/>
      <c r="E24" s="19">
        <f>'Fracción III 2do 2020'!I23</f>
        <v>0</v>
      </c>
      <c r="F24" s="45">
        <f t="shared" si="1"/>
        <v>0</v>
      </c>
      <c r="G24" s="19">
        <f>'Edo Act 1er 2020'!E24+E24</f>
        <v>0</v>
      </c>
      <c r="H24" s="29">
        <f t="shared" si="0"/>
        <v>0</v>
      </c>
    </row>
    <row r="25" spans="1:10" x14ac:dyDescent="0.3">
      <c r="A25" s="16"/>
      <c r="B25" s="551" t="s">
        <v>60</v>
      </c>
      <c r="C25" s="551"/>
      <c r="D25" s="551"/>
      <c r="E25" s="19">
        <f>'Fracción III 2do 2020'!M23</f>
        <v>0</v>
      </c>
      <c r="F25" s="45">
        <f t="shared" si="1"/>
        <v>0</v>
      </c>
      <c r="G25" s="19">
        <f>'Edo Act 1er 2020'!E25+E25</f>
        <v>0</v>
      </c>
      <c r="H25" s="29">
        <f t="shared" si="0"/>
        <v>0</v>
      </c>
    </row>
    <row r="26" spans="1:10" x14ac:dyDescent="0.3">
      <c r="A26" s="16"/>
      <c r="B26" s="578" t="s">
        <v>61</v>
      </c>
      <c r="C26" s="551"/>
      <c r="D26" s="551"/>
      <c r="E26" s="19">
        <f>'Fracción III 2do 2020'!Q23</f>
        <v>0</v>
      </c>
      <c r="F26" s="45">
        <f t="shared" si="1"/>
        <v>0</v>
      </c>
      <c r="G26" s="19">
        <f>'Edo Act 1er 2020'!E26+E26</f>
        <v>0</v>
      </c>
      <c r="H26" s="29">
        <f t="shared" si="0"/>
        <v>0</v>
      </c>
    </row>
    <row r="27" spans="1:10" x14ac:dyDescent="0.3">
      <c r="A27" s="16"/>
      <c r="B27" s="551" t="s">
        <v>55</v>
      </c>
      <c r="C27" s="551"/>
      <c r="D27" s="551"/>
      <c r="E27" s="19">
        <f>'Fracción III 2do 2020'!U23</f>
        <v>0</v>
      </c>
      <c r="F27" s="45">
        <f t="shared" si="1"/>
        <v>0</v>
      </c>
      <c r="G27" s="19">
        <f>'Edo Act 1er 2020'!E27+E27</f>
        <v>0</v>
      </c>
      <c r="H27" s="29">
        <f t="shared" si="0"/>
        <v>0</v>
      </c>
      <c r="J27" s="25"/>
    </row>
    <row r="28" spans="1:10" x14ac:dyDescent="0.3">
      <c r="A28" s="16"/>
      <c r="B28" s="579"/>
      <c r="C28" s="559"/>
      <c r="D28" s="559"/>
      <c r="E28" s="397"/>
      <c r="F28" s="45">
        <f t="shared" si="1"/>
        <v>0</v>
      </c>
      <c r="G28" s="19">
        <f>'Edo Act 1er 2020'!E28+E28</f>
        <v>0</v>
      </c>
      <c r="H28" s="29">
        <f t="shared" si="0"/>
        <v>0</v>
      </c>
    </row>
    <row r="29" spans="1:10" x14ac:dyDescent="0.3">
      <c r="A29" s="42"/>
      <c r="B29" s="559"/>
      <c r="C29" s="559"/>
      <c r="D29" s="559"/>
      <c r="E29" s="397"/>
      <c r="F29" s="45">
        <f t="shared" si="1"/>
        <v>0</v>
      </c>
      <c r="G29" s="19">
        <f>'Edo Act 1er 2020'!E29+E29</f>
        <v>0</v>
      </c>
      <c r="H29" s="29">
        <f t="shared" si="0"/>
        <v>0</v>
      </c>
    </row>
    <row r="30" spans="1:10" x14ac:dyDescent="0.3">
      <c r="A30" s="16"/>
      <c r="B30" s="559"/>
      <c r="C30" s="559"/>
      <c r="D30" s="559"/>
      <c r="E30" s="397"/>
      <c r="F30" s="45">
        <f t="shared" si="1"/>
        <v>0</v>
      </c>
      <c r="G30" s="19">
        <f>'Edo Act 1er 2020'!E30+E30</f>
        <v>0</v>
      </c>
      <c r="H30" s="29">
        <f t="shared" si="0"/>
        <v>0</v>
      </c>
    </row>
    <row r="31" spans="1:10" x14ac:dyDescent="0.3">
      <c r="A31" s="16"/>
      <c r="B31" s="559"/>
      <c r="C31" s="559"/>
      <c r="D31" s="559"/>
      <c r="E31" s="397"/>
      <c r="F31" s="45">
        <f t="shared" si="1"/>
        <v>0</v>
      </c>
      <c r="G31" s="19">
        <f>'Edo Act 1er 2020'!E31+E31</f>
        <v>0</v>
      </c>
      <c r="H31" s="29">
        <f t="shared" si="0"/>
        <v>0</v>
      </c>
    </row>
    <row r="32" spans="1:10" x14ac:dyDescent="0.3">
      <c r="A32" s="16"/>
      <c r="B32" s="17"/>
      <c r="C32" s="17"/>
      <c r="D32" s="17"/>
      <c r="E32" s="19"/>
      <c r="F32" s="45"/>
      <c r="G32" s="17"/>
      <c r="H32" s="29"/>
    </row>
    <row r="33" spans="1:9" ht="15.75" thickBot="1" x14ac:dyDescent="0.35">
      <c r="A33" s="555" t="s">
        <v>62</v>
      </c>
      <c r="B33" s="556"/>
      <c r="C33" s="556"/>
      <c r="D33" s="556"/>
      <c r="E33" s="23">
        <f>E22+E23+E24++E25+E26+E27+E28+E29+E30+E31</f>
        <v>0</v>
      </c>
      <c r="F33" s="28">
        <f>SUM(F22:F31)</f>
        <v>0</v>
      </c>
      <c r="G33" s="23">
        <f>G22+G23+G24+G25+G26+G27+G28+G29+G30+G31</f>
        <v>0</v>
      </c>
      <c r="H33" s="29">
        <f>SUM(H22:H31)</f>
        <v>0</v>
      </c>
    </row>
    <row r="34" spans="1:9" ht="15.75" thickTop="1" x14ac:dyDescent="0.3">
      <c r="A34" s="16"/>
      <c r="B34" s="17"/>
      <c r="C34" s="17"/>
      <c r="D34" s="17"/>
      <c r="E34" s="17"/>
      <c r="F34" s="40"/>
      <c r="G34" s="17"/>
      <c r="H34" s="37"/>
    </row>
    <row r="35" spans="1:9" x14ac:dyDescent="0.3">
      <c r="A35" s="16"/>
      <c r="B35" s="17"/>
      <c r="C35" s="17"/>
      <c r="D35" s="17"/>
      <c r="E35" s="17"/>
      <c r="F35" s="40"/>
      <c r="G35" s="17"/>
      <c r="H35" s="37"/>
    </row>
    <row r="36" spans="1:9" ht="15.75" thickBot="1" x14ac:dyDescent="0.35">
      <c r="A36" s="555" t="s">
        <v>101</v>
      </c>
      <c r="B36" s="556"/>
      <c r="C36" s="556"/>
      <c r="D36" s="26"/>
      <c r="E36" s="27">
        <f>E18-E33</f>
        <v>0</v>
      </c>
      <c r="F36" s="28">
        <f>IF(E18=0,0,E36/E18)</f>
        <v>0</v>
      </c>
      <c r="G36" s="23">
        <f>G18-G33</f>
        <v>0</v>
      </c>
      <c r="H36" s="29">
        <f>IF(G18=0,0,G36/G18)</f>
        <v>0</v>
      </c>
    </row>
    <row r="37" spans="1:9" ht="14.25" customHeight="1" thickTop="1" x14ac:dyDescent="0.3">
      <c r="A37" s="16"/>
      <c r="B37" s="17"/>
      <c r="C37" s="17"/>
      <c r="D37" s="17"/>
      <c r="E37" s="17"/>
      <c r="F37" s="40"/>
      <c r="G37" s="17"/>
      <c r="H37" s="37"/>
    </row>
    <row r="38" spans="1:9" x14ac:dyDescent="0.3">
      <c r="A38" s="16"/>
      <c r="B38" s="17"/>
      <c r="C38" s="17"/>
      <c r="D38" s="17"/>
      <c r="E38" s="17"/>
      <c r="F38" s="17"/>
      <c r="G38" s="19"/>
      <c r="H38" s="18"/>
    </row>
    <row r="39" spans="1:9" x14ac:dyDescent="0.3">
      <c r="A39" s="16"/>
      <c r="B39" s="17"/>
      <c r="C39" s="17"/>
      <c r="D39" s="17"/>
      <c r="E39" s="17"/>
      <c r="F39" s="17"/>
      <c r="G39" s="17"/>
      <c r="H39" s="18"/>
    </row>
    <row r="40" spans="1:9" x14ac:dyDescent="0.3">
      <c r="A40" s="16"/>
      <c r="B40" s="17"/>
      <c r="C40" s="17"/>
      <c r="D40" s="17"/>
      <c r="E40" s="17"/>
      <c r="F40" s="17"/>
      <c r="G40" s="17"/>
      <c r="H40" s="18"/>
    </row>
    <row r="41" spans="1:9" x14ac:dyDescent="0.3">
      <c r="A41" s="16"/>
      <c r="B41" s="17"/>
      <c r="C41" s="17"/>
      <c r="D41" s="17"/>
      <c r="E41" s="17"/>
      <c r="F41" s="17"/>
      <c r="G41" s="17"/>
      <c r="H41" s="18"/>
    </row>
    <row r="42" spans="1:9" x14ac:dyDescent="0.3">
      <c r="A42" s="16"/>
      <c r="B42" s="17"/>
      <c r="C42" s="17"/>
      <c r="D42" s="17"/>
      <c r="E42" s="17"/>
      <c r="F42" s="17"/>
      <c r="G42" s="17"/>
      <c r="H42" s="18"/>
    </row>
    <row r="43" spans="1:9" x14ac:dyDescent="0.3">
      <c r="A43" s="16"/>
      <c r="B43" s="554"/>
      <c r="C43" s="554"/>
      <c r="D43" s="554"/>
      <c r="E43" s="554"/>
      <c r="F43" s="554"/>
      <c r="G43" s="554"/>
      <c r="H43" s="580"/>
    </row>
    <row r="44" spans="1:9" x14ac:dyDescent="0.3">
      <c r="A44" s="552"/>
      <c r="B44" s="553"/>
      <c r="C44" s="553"/>
      <c r="E44" s="553"/>
      <c r="F44" s="553"/>
      <c r="G44" s="553"/>
      <c r="H44" s="18"/>
    </row>
    <row r="45" spans="1:9" x14ac:dyDescent="0.3">
      <c r="A45" s="572" t="s">
        <v>210</v>
      </c>
      <c r="B45" s="573"/>
      <c r="C45" s="573"/>
      <c r="E45" s="574" t="s">
        <v>211</v>
      </c>
      <c r="F45" s="574"/>
      <c r="G45" s="574"/>
      <c r="H45" s="18"/>
    </row>
    <row r="46" spans="1:9" s="395" customFormat="1" x14ac:dyDescent="0.3">
      <c r="A46" s="394"/>
      <c r="B46" s="575"/>
      <c r="C46" s="575"/>
      <c r="D46" s="575"/>
      <c r="H46" s="396"/>
    </row>
    <row r="47" spans="1:9" s="395" customFormat="1" x14ac:dyDescent="0.3">
      <c r="A47" s="585" t="s">
        <v>212</v>
      </c>
      <c r="B47" s="1"/>
      <c r="C47" s="1"/>
      <c r="D47" s="1"/>
      <c r="E47" s="1"/>
      <c r="F47" s="1"/>
      <c r="G47" s="1"/>
      <c r="H47" s="18"/>
    </row>
    <row r="48" spans="1:9" s="395" customFormat="1" x14ac:dyDescent="0.3">
      <c r="A48" s="587" t="s">
        <v>213</v>
      </c>
      <c r="B48" s="313"/>
      <c r="C48" s="313"/>
      <c r="D48" s="313"/>
      <c r="E48" s="313"/>
      <c r="F48" s="313"/>
      <c r="G48" s="313"/>
      <c r="H48" s="586"/>
      <c r="I48" s="590"/>
    </row>
    <row r="49" spans="1:8" x14ac:dyDescent="0.3">
      <c r="A49" s="576"/>
      <c r="B49" s="577"/>
      <c r="C49" s="577"/>
      <c r="D49" s="577"/>
      <c r="E49" s="577"/>
      <c r="F49" s="577"/>
      <c r="G49" s="577"/>
      <c r="H49" s="18"/>
    </row>
    <row r="50" spans="1:8" ht="15.75" thickBot="1" x14ac:dyDescent="0.35">
      <c r="A50" s="30"/>
      <c r="B50" s="31"/>
      <c r="C50" s="31"/>
      <c r="D50" s="31"/>
      <c r="E50" s="31"/>
      <c r="F50" s="31"/>
      <c r="G50" s="31"/>
      <c r="H50" s="32"/>
    </row>
    <row r="51" spans="1:8" s="17" customFormat="1" x14ac:dyDescent="0.3">
      <c r="A51" s="33"/>
      <c r="B51" s="33"/>
      <c r="C51" s="33"/>
      <c r="D51" s="33"/>
      <c r="E51" s="33"/>
      <c r="F51" s="33"/>
      <c r="G51" s="33"/>
      <c r="H51" s="33"/>
    </row>
    <row r="52" spans="1:8" x14ac:dyDescent="0.3">
      <c r="A52" s="17"/>
      <c r="B52" s="17"/>
      <c r="C52" s="17"/>
      <c r="D52" s="17"/>
      <c r="E52" s="17"/>
      <c r="F52" s="17"/>
      <c r="G52" s="17"/>
      <c r="H52" s="17"/>
    </row>
  </sheetData>
  <sheetProtection algorithmName="SHA-512" hashValue="NZP2N7v0nhw6XiA0/Tk/KDdpZX/kURLr/SkA+NyNLHADjGZRelChpaHYaxf2eXovxL1fc9k3LvXPNmKXuq0Gfg==" saltValue="YO14bw8s8lSqwD3adAERVw==" spinCount="100000" sheet="1" objects="1" scenarios="1"/>
  <mergeCells count="32">
    <mergeCell ref="A45:C45"/>
    <mergeCell ref="E45:G45"/>
    <mergeCell ref="B46:D46"/>
    <mergeCell ref="B15:C15"/>
    <mergeCell ref="A18:D18"/>
    <mergeCell ref="A21:B21"/>
    <mergeCell ref="B29:D29"/>
    <mergeCell ref="B30:D30"/>
    <mergeCell ref="B31:D31"/>
    <mergeCell ref="A44:C44"/>
    <mergeCell ref="E44:G44"/>
    <mergeCell ref="E8:E9"/>
    <mergeCell ref="G8:G9"/>
    <mergeCell ref="A9:B9"/>
    <mergeCell ref="B11:C11"/>
    <mergeCell ref="B13:C13"/>
    <mergeCell ref="A1:B4"/>
    <mergeCell ref="C2:H2"/>
    <mergeCell ref="C3:H3"/>
    <mergeCell ref="C4:H4"/>
    <mergeCell ref="A49:G49"/>
    <mergeCell ref="B23:D23"/>
    <mergeCell ref="B25:D25"/>
    <mergeCell ref="B26:D26"/>
    <mergeCell ref="B27:D27"/>
    <mergeCell ref="B28:D28"/>
    <mergeCell ref="A33:D33"/>
    <mergeCell ref="A36:C36"/>
    <mergeCell ref="B43:D43"/>
    <mergeCell ref="E43:H43"/>
    <mergeCell ref="B22:C22"/>
    <mergeCell ref="A6:H6"/>
  </mergeCells>
  <pageMargins left="0.7" right="0.7" top="0.75" bottom="0.75" header="0.3" footer="0.3"/>
  <pageSetup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37" zoomScaleNormal="100" workbookViewId="0">
      <selection activeCell="B49" sqref="B49"/>
    </sheetView>
  </sheetViews>
  <sheetFormatPr baseColWidth="10" defaultColWidth="11.42578125" defaultRowHeight="15" x14ac:dyDescent="0.3"/>
  <cols>
    <col min="1" max="3" width="11.42578125" style="1"/>
    <col min="4" max="4" width="5" style="1" customWidth="1"/>
    <col min="5" max="5" width="15.140625" style="1" customWidth="1"/>
    <col min="6" max="6" width="11.42578125" style="1"/>
    <col min="7" max="7" width="15.140625" style="1" customWidth="1"/>
    <col min="8" max="8" width="11.7109375" style="1" customWidth="1"/>
    <col min="9" max="9" width="11.42578125" style="1"/>
    <col min="10" max="10" width="11.7109375" style="1" bestFit="1" customWidth="1"/>
    <col min="11" max="16384" width="11.42578125" style="1"/>
  </cols>
  <sheetData>
    <row r="1" spans="1:8" ht="16.149999999999999" customHeight="1" x14ac:dyDescent="0.3">
      <c r="A1" s="561" t="s">
        <v>167</v>
      </c>
      <c r="B1" s="561"/>
      <c r="C1" s="10"/>
      <c r="D1" s="10"/>
      <c r="E1" s="10"/>
      <c r="F1" s="10"/>
      <c r="G1" s="10"/>
      <c r="H1" s="11"/>
    </row>
    <row r="2" spans="1:8" ht="39" customHeight="1" x14ac:dyDescent="0.3">
      <c r="A2" s="562"/>
      <c r="B2" s="562"/>
      <c r="C2" s="563" t="str">
        <f>'Fracción I 2020'!A11</f>
        <v>Elegir Organización en Hoja de trabajo</v>
      </c>
      <c r="D2" s="563"/>
      <c r="E2" s="563"/>
      <c r="F2" s="563"/>
      <c r="G2" s="563"/>
      <c r="H2" s="564"/>
    </row>
    <row r="3" spans="1:8" ht="20.25" customHeight="1" x14ac:dyDescent="0.3">
      <c r="A3" s="562"/>
      <c r="B3" s="562"/>
      <c r="C3" s="565" t="s">
        <v>129</v>
      </c>
      <c r="D3" s="565"/>
      <c r="E3" s="565"/>
      <c r="F3" s="565"/>
      <c r="G3" s="565"/>
      <c r="H3" s="566"/>
    </row>
    <row r="4" spans="1:8" x14ac:dyDescent="0.3">
      <c r="A4" s="562"/>
      <c r="B4" s="562"/>
      <c r="C4" s="567" t="s">
        <v>88</v>
      </c>
      <c r="D4" s="567"/>
      <c r="E4" s="567"/>
      <c r="F4" s="567"/>
      <c r="G4" s="567"/>
      <c r="H4" s="568"/>
    </row>
    <row r="5" spans="1:8" x14ac:dyDescent="0.3">
      <c r="A5" s="13"/>
      <c r="B5" s="14"/>
      <c r="C5" s="14"/>
      <c r="D5" s="14"/>
      <c r="E5" s="14"/>
      <c r="F5" s="14"/>
      <c r="G5" s="14"/>
      <c r="H5" s="15"/>
    </row>
    <row r="6" spans="1:8" ht="24" x14ac:dyDescent="0.45">
      <c r="A6" s="569" t="s">
        <v>110</v>
      </c>
      <c r="B6" s="570"/>
      <c r="C6" s="570"/>
      <c r="D6" s="570"/>
      <c r="E6" s="570"/>
      <c r="F6" s="570"/>
      <c r="G6" s="570"/>
      <c r="H6" s="571"/>
    </row>
    <row r="7" spans="1:8" x14ac:dyDescent="0.3">
      <c r="A7" s="16"/>
      <c r="B7" s="17"/>
      <c r="C7" s="17"/>
      <c r="D7" s="17"/>
      <c r="E7" s="17"/>
      <c r="F7" s="17"/>
      <c r="G7" s="17"/>
      <c r="H7" s="18"/>
    </row>
    <row r="8" spans="1:8" ht="17.25" customHeight="1" x14ac:dyDescent="0.3">
      <c r="A8" s="16"/>
      <c r="B8" s="17"/>
      <c r="C8" s="17"/>
      <c r="D8" s="17"/>
      <c r="E8" s="581" t="s">
        <v>34</v>
      </c>
      <c r="F8" s="17"/>
      <c r="G8" s="583" t="s">
        <v>132</v>
      </c>
      <c r="H8" s="18"/>
    </row>
    <row r="9" spans="1:8" ht="17.25" customHeight="1" x14ac:dyDescent="0.3">
      <c r="A9" s="555" t="s">
        <v>54</v>
      </c>
      <c r="B9" s="556"/>
      <c r="C9" s="17"/>
      <c r="D9" s="17"/>
      <c r="E9" s="582"/>
      <c r="F9" s="17"/>
      <c r="G9" s="584"/>
      <c r="H9" s="18"/>
    </row>
    <row r="10" spans="1:8" x14ac:dyDescent="0.3">
      <c r="A10" s="16"/>
      <c r="B10" s="17"/>
      <c r="C10" s="17"/>
      <c r="D10" s="17"/>
      <c r="E10" s="19"/>
      <c r="F10" s="17"/>
      <c r="G10" s="17"/>
      <c r="H10" s="18"/>
    </row>
    <row r="11" spans="1:8" x14ac:dyDescent="0.3">
      <c r="A11" s="16"/>
      <c r="B11" s="551" t="s">
        <v>98</v>
      </c>
      <c r="C11" s="551"/>
      <c r="D11" s="17"/>
      <c r="E11" s="34">
        <f>'Fracción I 2020'!S23-'Fracción I 2020'!L23</f>
        <v>0</v>
      </c>
      <c r="F11" s="28">
        <f>IF(E18=0,0,E11/E18)</f>
        <v>0</v>
      </c>
      <c r="G11" s="19">
        <f>'Edo Act 2do 2020'!G11+E11</f>
        <v>0</v>
      </c>
      <c r="H11" s="21">
        <f>IF(G18=0,0,G11/G18)</f>
        <v>0</v>
      </c>
    </row>
    <row r="12" spans="1:8" x14ac:dyDescent="0.3">
      <c r="A12" s="16"/>
      <c r="B12" s="22"/>
      <c r="C12" s="22"/>
      <c r="D12" s="17"/>
      <c r="E12" s="20"/>
      <c r="F12" s="28"/>
      <c r="G12" s="17"/>
      <c r="H12" s="21"/>
    </row>
    <row r="13" spans="1:8" x14ac:dyDescent="0.3">
      <c r="A13" s="16"/>
      <c r="B13" s="551" t="s">
        <v>99</v>
      </c>
      <c r="C13" s="551"/>
      <c r="D13" s="17"/>
      <c r="E13" s="398">
        <v>20</v>
      </c>
      <c r="F13" s="28">
        <f>IF(E18=0,0,E13/E18)</f>
        <v>3.0596946424746812E-4</v>
      </c>
      <c r="G13" s="19">
        <f>'Edo Act 2do 2020'!G13+E13</f>
        <v>20</v>
      </c>
      <c r="H13" s="21">
        <f>IF(G18=0,0,G13/G18)</f>
        <v>3.0596946424746812E-4</v>
      </c>
    </row>
    <row r="14" spans="1:8" x14ac:dyDescent="0.3">
      <c r="A14" s="16"/>
      <c r="B14" s="22"/>
      <c r="C14" s="22"/>
      <c r="D14" s="17"/>
      <c r="E14" s="20"/>
      <c r="F14" s="28"/>
      <c r="G14" s="17"/>
      <c r="H14" s="21"/>
    </row>
    <row r="15" spans="1:8" x14ac:dyDescent="0.3">
      <c r="A15" s="16"/>
      <c r="B15" s="551" t="s">
        <v>55</v>
      </c>
      <c r="C15" s="551"/>
      <c r="D15" s="17"/>
      <c r="E15" s="398">
        <v>65346</v>
      </c>
      <c r="F15" s="28">
        <f>IF(E18=0,0,E15/E18)</f>
        <v>0.99969403053575256</v>
      </c>
      <c r="G15" s="19">
        <f>'Edo Act 2do 2020'!G15+E15</f>
        <v>65346</v>
      </c>
      <c r="H15" s="21">
        <f>IF(G18=0,0,G15/G18)</f>
        <v>0.99969403053575256</v>
      </c>
    </row>
    <row r="16" spans="1:8" x14ac:dyDescent="0.3">
      <c r="A16" s="16"/>
      <c r="B16" s="17"/>
      <c r="C16" s="17"/>
      <c r="D16" s="17"/>
      <c r="E16" s="19"/>
      <c r="F16" s="28"/>
      <c r="G16" s="17"/>
      <c r="H16" s="21"/>
    </row>
    <row r="17" spans="1:10" x14ac:dyDescent="0.3">
      <c r="A17" s="16"/>
      <c r="B17" s="17"/>
      <c r="C17" s="17"/>
      <c r="D17" s="17"/>
      <c r="E17" s="19"/>
      <c r="F17" s="28"/>
      <c r="G17" s="17"/>
      <c r="H17" s="21"/>
    </row>
    <row r="18" spans="1:10" ht="15.75" thickBot="1" x14ac:dyDescent="0.35">
      <c r="A18" s="555" t="s">
        <v>56</v>
      </c>
      <c r="B18" s="556"/>
      <c r="C18" s="556"/>
      <c r="D18" s="556"/>
      <c r="E18" s="23">
        <f>E11+E13+E15</f>
        <v>65366</v>
      </c>
      <c r="F18" s="28">
        <f>F11+F13+F15</f>
        <v>1</v>
      </c>
      <c r="G18" s="23">
        <f>G11+G13+G15</f>
        <v>65366</v>
      </c>
      <c r="H18" s="21">
        <f>H11+H13+H15</f>
        <v>1</v>
      </c>
    </row>
    <row r="19" spans="1:10" ht="15.75" thickTop="1" x14ac:dyDescent="0.3">
      <c r="A19" s="16"/>
      <c r="B19" s="17"/>
      <c r="C19" s="17"/>
      <c r="D19" s="17"/>
      <c r="E19" s="17"/>
      <c r="F19" s="17"/>
      <c r="G19" s="17"/>
      <c r="H19" s="18"/>
    </row>
    <row r="20" spans="1:10" x14ac:dyDescent="0.3">
      <c r="A20" s="16"/>
      <c r="B20" s="17"/>
      <c r="C20" s="17"/>
      <c r="D20" s="17"/>
      <c r="E20" s="17"/>
      <c r="F20" s="17"/>
      <c r="G20" s="17"/>
      <c r="H20" s="18"/>
    </row>
    <row r="21" spans="1:10" x14ac:dyDescent="0.3">
      <c r="A21" s="555" t="s">
        <v>57</v>
      </c>
      <c r="B21" s="556"/>
      <c r="C21" s="17"/>
      <c r="D21" s="17"/>
      <c r="E21" s="17"/>
      <c r="F21" s="17"/>
      <c r="G21" s="17"/>
      <c r="H21" s="18"/>
    </row>
    <row r="22" spans="1:10" x14ac:dyDescent="0.3">
      <c r="A22" s="24"/>
      <c r="B22" s="551" t="s">
        <v>58</v>
      </c>
      <c r="C22" s="551"/>
      <c r="D22" s="17"/>
      <c r="E22" s="19">
        <f>'Fracción II 3er 2020'!U54</f>
        <v>0</v>
      </c>
      <c r="F22" s="45">
        <f>IF($E$33=0,0,E22/E$33)</f>
        <v>0</v>
      </c>
      <c r="G22" s="19">
        <f>'Edo Act 2do 2020'!G22+E22</f>
        <v>0</v>
      </c>
      <c r="H22" s="35">
        <f t="shared" ref="H22:H31" si="0">IF($G$33=0,0,G22/G$33)</f>
        <v>0</v>
      </c>
    </row>
    <row r="23" spans="1:10" x14ac:dyDescent="0.3">
      <c r="A23" s="16"/>
      <c r="B23" s="551" t="s">
        <v>100</v>
      </c>
      <c r="C23" s="551"/>
      <c r="D23" s="551"/>
      <c r="E23" s="19">
        <f>'Fracción III 3er 2020'!E23</f>
        <v>0</v>
      </c>
      <c r="F23" s="45">
        <f t="shared" ref="F23:F31" si="1">IF($E$33=0,0,E23/E$33)</f>
        <v>0</v>
      </c>
      <c r="G23" s="19">
        <f>'Edo Act 2do 2020'!G23+E23</f>
        <v>0</v>
      </c>
      <c r="H23" s="35">
        <f t="shared" si="0"/>
        <v>0</v>
      </c>
    </row>
    <row r="24" spans="1:10" x14ac:dyDescent="0.3">
      <c r="A24" s="16"/>
      <c r="B24" s="22" t="s">
        <v>59</v>
      </c>
      <c r="C24" s="22"/>
      <c r="D24" s="22"/>
      <c r="E24" s="19">
        <f>'Fracción III 3er 2020'!I23</f>
        <v>0</v>
      </c>
      <c r="F24" s="45">
        <f t="shared" si="1"/>
        <v>0</v>
      </c>
      <c r="G24" s="19">
        <f>'Edo Act 2do 2020'!G24+E24</f>
        <v>0</v>
      </c>
      <c r="H24" s="35">
        <f t="shared" si="0"/>
        <v>0</v>
      </c>
    </row>
    <row r="25" spans="1:10" x14ac:dyDescent="0.3">
      <c r="A25" s="16"/>
      <c r="B25" s="551" t="s">
        <v>60</v>
      </c>
      <c r="C25" s="551"/>
      <c r="D25" s="551"/>
      <c r="E25" s="19">
        <f>'Fracción III 3er 2020'!M23</f>
        <v>0</v>
      </c>
      <c r="F25" s="45">
        <f t="shared" si="1"/>
        <v>0</v>
      </c>
      <c r="G25" s="19">
        <f>'Edo Act 2do 2020'!G25+E25</f>
        <v>0</v>
      </c>
      <c r="H25" s="35">
        <f t="shared" si="0"/>
        <v>0</v>
      </c>
    </row>
    <row r="26" spans="1:10" x14ac:dyDescent="0.3">
      <c r="A26" s="16"/>
      <c r="B26" s="551" t="s">
        <v>61</v>
      </c>
      <c r="C26" s="551"/>
      <c r="D26" s="551"/>
      <c r="E26" s="19">
        <f>'Fracción III 3er 2020'!Q23</f>
        <v>0</v>
      </c>
      <c r="F26" s="45">
        <f t="shared" si="1"/>
        <v>0</v>
      </c>
      <c r="G26" s="19">
        <f>'Edo Act 2do 2020'!G26+E26</f>
        <v>0</v>
      </c>
      <c r="H26" s="35">
        <f t="shared" si="0"/>
        <v>0</v>
      </c>
    </row>
    <row r="27" spans="1:10" x14ac:dyDescent="0.3">
      <c r="A27" s="16"/>
      <c r="B27" s="551" t="s">
        <v>55</v>
      </c>
      <c r="C27" s="551"/>
      <c r="D27" s="551"/>
      <c r="E27" s="19">
        <f>'Fracción III 3er 2020'!U23</f>
        <v>0</v>
      </c>
      <c r="F27" s="45">
        <f t="shared" si="1"/>
        <v>0</v>
      </c>
      <c r="G27" s="19">
        <f>'Edo Act 2do 2020'!G27+E27</f>
        <v>0</v>
      </c>
      <c r="H27" s="35">
        <f t="shared" si="0"/>
        <v>0</v>
      </c>
      <c r="J27" s="25"/>
    </row>
    <row r="28" spans="1:10" x14ac:dyDescent="0.3">
      <c r="A28" s="16"/>
      <c r="B28" s="579"/>
      <c r="C28" s="559"/>
      <c r="D28" s="559"/>
      <c r="E28" s="397"/>
      <c r="F28" s="45">
        <f t="shared" si="1"/>
        <v>0</v>
      </c>
      <c r="G28" s="19">
        <f>'Edo Act 2do 2020'!G28+E28</f>
        <v>0</v>
      </c>
      <c r="H28" s="35">
        <f t="shared" si="0"/>
        <v>0</v>
      </c>
    </row>
    <row r="29" spans="1:10" x14ac:dyDescent="0.3">
      <c r="A29" s="16"/>
      <c r="B29" s="559"/>
      <c r="C29" s="559"/>
      <c r="D29" s="559"/>
      <c r="E29" s="397"/>
      <c r="F29" s="45">
        <f t="shared" si="1"/>
        <v>0</v>
      </c>
      <c r="G29" s="19">
        <f>'Edo Act 2do 2020'!G29+E29</f>
        <v>0</v>
      </c>
      <c r="H29" s="35">
        <f t="shared" si="0"/>
        <v>0</v>
      </c>
    </row>
    <row r="30" spans="1:10" x14ac:dyDescent="0.3">
      <c r="A30" s="16"/>
      <c r="B30" s="559"/>
      <c r="C30" s="559"/>
      <c r="D30" s="559"/>
      <c r="E30" s="397"/>
      <c r="F30" s="45">
        <f t="shared" si="1"/>
        <v>0</v>
      </c>
      <c r="G30" s="19">
        <f>'Edo Act 2do 2020'!G30+E30</f>
        <v>0</v>
      </c>
      <c r="H30" s="35">
        <f t="shared" si="0"/>
        <v>0</v>
      </c>
    </row>
    <row r="31" spans="1:10" x14ac:dyDescent="0.3">
      <c r="A31" s="16"/>
      <c r="B31" s="559"/>
      <c r="C31" s="559"/>
      <c r="D31" s="559"/>
      <c r="E31" s="397"/>
      <c r="F31" s="45">
        <f t="shared" si="1"/>
        <v>0</v>
      </c>
      <c r="G31" s="19">
        <f>'Edo Act 2do 2020'!G31+E31</f>
        <v>0</v>
      </c>
      <c r="H31" s="35">
        <f t="shared" si="0"/>
        <v>0</v>
      </c>
    </row>
    <row r="32" spans="1:10" x14ac:dyDescent="0.3">
      <c r="A32" s="16"/>
      <c r="B32" s="17"/>
      <c r="C32" s="17"/>
      <c r="D32" s="17"/>
      <c r="E32" s="19"/>
      <c r="F32" s="45"/>
      <c r="G32" s="17"/>
      <c r="H32" s="35"/>
    </row>
    <row r="33" spans="1:8" ht="15.75" thickBot="1" x14ac:dyDescent="0.35">
      <c r="A33" s="555" t="s">
        <v>62</v>
      </c>
      <c r="B33" s="556"/>
      <c r="C33" s="556"/>
      <c r="D33" s="556"/>
      <c r="E33" s="23">
        <f>E22+E23+E24++E25+E26+E27+E28+E29+E30+E31</f>
        <v>0</v>
      </c>
      <c r="F33" s="28">
        <f>SUM(F22:F31)</f>
        <v>0</v>
      </c>
      <c r="G33" s="23">
        <f>G22+G23+G24+G25+G26+G27+G28+G29+G30+G31</f>
        <v>0</v>
      </c>
      <c r="H33" s="21">
        <f>SUM(H22:H31)</f>
        <v>0</v>
      </c>
    </row>
    <row r="34" spans="1:8" ht="15.75" thickTop="1" x14ac:dyDescent="0.3">
      <c r="A34" s="16"/>
      <c r="B34" s="17"/>
      <c r="C34" s="17"/>
      <c r="D34" s="17"/>
      <c r="E34" s="17"/>
      <c r="F34" s="17"/>
      <c r="G34" s="17"/>
      <c r="H34" s="18"/>
    </row>
    <row r="35" spans="1:8" x14ac:dyDescent="0.3">
      <c r="A35" s="16"/>
      <c r="B35" s="17"/>
      <c r="C35" s="17"/>
      <c r="D35" s="17"/>
      <c r="E35" s="17"/>
      <c r="F35" s="17"/>
      <c r="G35" s="17"/>
      <c r="H35" s="18"/>
    </row>
    <row r="36" spans="1:8" ht="15.75" thickBot="1" x14ac:dyDescent="0.35">
      <c r="A36" s="555" t="s">
        <v>101</v>
      </c>
      <c r="B36" s="556"/>
      <c r="C36" s="556"/>
      <c r="D36" s="26"/>
      <c r="E36" s="27">
        <f>E18-E33</f>
        <v>65366</v>
      </c>
      <c r="F36" s="28">
        <f>IF(E18=0,0,E36/E18)</f>
        <v>1</v>
      </c>
      <c r="G36" s="23">
        <f>G18-G33</f>
        <v>65366</v>
      </c>
      <c r="H36" s="29">
        <f>IF(G18=0,0,G36/G18)</f>
        <v>1</v>
      </c>
    </row>
    <row r="37" spans="1:8" ht="15.75" thickTop="1" x14ac:dyDescent="0.3">
      <c r="A37" s="16"/>
      <c r="B37" s="17"/>
      <c r="C37" s="17"/>
      <c r="D37" s="17"/>
      <c r="E37" s="17"/>
      <c r="F37" s="17"/>
      <c r="G37" s="17"/>
      <c r="H37" s="18"/>
    </row>
    <row r="38" spans="1:8" x14ac:dyDescent="0.3">
      <c r="A38" s="16"/>
      <c r="B38" s="17"/>
      <c r="C38" s="17"/>
      <c r="D38" s="17"/>
      <c r="E38" s="17"/>
      <c r="F38" s="17"/>
      <c r="G38" s="17"/>
      <c r="H38" s="18"/>
    </row>
    <row r="39" spans="1:8" x14ac:dyDescent="0.3">
      <c r="A39" s="16"/>
      <c r="B39" s="17"/>
      <c r="C39" s="17"/>
      <c r="D39" s="17"/>
      <c r="E39" s="17"/>
      <c r="F39" s="17"/>
      <c r="G39" s="17"/>
      <c r="H39" s="18"/>
    </row>
    <row r="40" spans="1:8" x14ac:dyDescent="0.3">
      <c r="A40" s="16"/>
      <c r="B40" s="17"/>
      <c r="C40" s="17"/>
      <c r="D40" s="17"/>
      <c r="E40" s="17"/>
      <c r="F40" s="17"/>
      <c r="G40" s="17"/>
      <c r="H40" s="18"/>
    </row>
    <row r="41" spans="1:8" x14ac:dyDescent="0.3">
      <c r="A41" s="16"/>
      <c r="B41" s="17"/>
      <c r="C41" s="17"/>
      <c r="D41" s="17"/>
      <c r="E41" s="17"/>
      <c r="F41" s="17"/>
      <c r="G41" s="17"/>
      <c r="H41" s="18"/>
    </row>
    <row r="42" spans="1:8" x14ac:dyDescent="0.3">
      <c r="A42" s="16"/>
      <c r="B42" s="17"/>
      <c r="C42" s="17"/>
      <c r="D42" s="17"/>
      <c r="E42" s="17"/>
      <c r="F42" s="17"/>
      <c r="G42" s="17"/>
      <c r="H42" s="18"/>
    </row>
    <row r="43" spans="1:8" x14ac:dyDescent="0.3">
      <c r="A43" s="16"/>
      <c r="B43" s="554"/>
      <c r="C43" s="554"/>
      <c r="D43" s="554"/>
      <c r="E43" s="554"/>
      <c r="F43" s="554"/>
      <c r="G43" s="554"/>
      <c r="H43" s="18"/>
    </row>
    <row r="44" spans="1:8" x14ac:dyDescent="0.3">
      <c r="A44" s="552"/>
      <c r="B44" s="553"/>
      <c r="C44" s="553"/>
      <c r="E44" s="553"/>
      <c r="F44" s="553"/>
      <c r="G44" s="553"/>
      <c r="H44" s="18"/>
    </row>
    <row r="45" spans="1:8" x14ac:dyDescent="0.3">
      <c r="A45" s="572" t="s">
        <v>210</v>
      </c>
      <c r="B45" s="573"/>
      <c r="C45" s="573"/>
      <c r="E45" s="574" t="s">
        <v>211</v>
      </c>
      <c r="F45" s="574"/>
      <c r="G45" s="574"/>
      <c r="H45" s="18"/>
    </row>
    <row r="46" spans="1:8" s="395" customFormat="1" x14ac:dyDescent="0.3">
      <c r="A46" s="394"/>
      <c r="B46" s="575"/>
      <c r="C46" s="575"/>
      <c r="D46" s="575"/>
      <c r="H46" s="396"/>
    </row>
    <row r="47" spans="1:8" s="395" customFormat="1" x14ac:dyDescent="0.3">
      <c r="A47" s="585" t="s">
        <v>212</v>
      </c>
      <c r="B47" s="1"/>
      <c r="C47" s="1"/>
      <c r="D47" s="1"/>
      <c r="E47" s="1"/>
      <c r="F47" s="1"/>
      <c r="G47" s="1"/>
      <c r="H47" s="18"/>
    </row>
    <row r="48" spans="1:8" s="395" customFormat="1" x14ac:dyDescent="0.3">
      <c r="A48" s="587" t="s">
        <v>213</v>
      </c>
      <c r="B48" s="1"/>
      <c r="C48" s="1"/>
      <c r="D48" s="1"/>
      <c r="E48" s="1"/>
      <c r="F48" s="1"/>
      <c r="G48" s="1"/>
      <c r="H48" s="18"/>
    </row>
    <row r="49" spans="1:8" x14ac:dyDescent="0.3">
      <c r="A49" s="36"/>
      <c r="B49" s="17"/>
      <c r="C49" s="17"/>
      <c r="D49" s="17"/>
      <c r="E49" s="17"/>
      <c r="F49" s="17"/>
      <c r="G49" s="17"/>
      <c r="H49" s="18"/>
    </row>
    <row r="50" spans="1:8" ht="15.75" thickBot="1" x14ac:dyDescent="0.35">
      <c r="A50" s="30"/>
      <c r="B50" s="31"/>
      <c r="C50" s="31"/>
      <c r="D50" s="31"/>
      <c r="E50" s="31"/>
      <c r="F50" s="31"/>
      <c r="G50" s="31"/>
      <c r="H50" s="32"/>
    </row>
    <row r="51" spans="1:8" s="17" customFormat="1" x14ac:dyDescent="0.3">
      <c r="A51" s="33"/>
      <c r="B51" s="33"/>
      <c r="C51" s="33"/>
      <c r="D51" s="33"/>
      <c r="E51" s="33"/>
      <c r="F51" s="33"/>
      <c r="G51" s="33"/>
      <c r="H51" s="33"/>
    </row>
    <row r="52" spans="1:8" x14ac:dyDescent="0.3">
      <c r="A52" s="16"/>
      <c r="B52" s="17"/>
      <c r="C52" s="17"/>
      <c r="D52" s="17"/>
      <c r="E52" s="17"/>
      <c r="F52" s="17"/>
      <c r="G52" s="17"/>
      <c r="H52" s="17"/>
    </row>
    <row r="53" spans="1:8" x14ac:dyDescent="0.3">
      <c r="A53" s="16"/>
      <c r="B53" s="17"/>
      <c r="C53" s="17"/>
      <c r="D53" s="17"/>
      <c r="E53" s="17"/>
      <c r="F53" s="17"/>
      <c r="G53" s="17"/>
      <c r="H53" s="17"/>
    </row>
    <row r="54" spans="1:8" x14ac:dyDescent="0.3">
      <c r="A54" s="16"/>
      <c r="B54" s="17"/>
      <c r="C54" s="17"/>
      <c r="D54" s="17"/>
      <c r="E54" s="17"/>
      <c r="F54" s="17"/>
      <c r="G54" s="17"/>
      <c r="H54" s="17"/>
    </row>
    <row r="55" spans="1:8" x14ac:dyDescent="0.3">
      <c r="A55" s="17"/>
      <c r="B55" s="17"/>
      <c r="C55" s="17"/>
      <c r="D55" s="17"/>
      <c r="E55" s="17"/>
      <c r="F55" s="17"/>
      <c r="G55" s="17"/>
      <c r="H55" s="17"/>
    </row>
    <row r="58" spans="1:8" x14ac:dyDescent="0.3">
      <c r="G58" s="17"/>
    </row>
  </sheetData>
  <sheetProtection algorithmName="SHA-512" hashValue="ZDEH7tSNKayFM6rcaaRyk15akeWPwfGsF5obUBNPP0QKFvmNGiKZIrGpx7BDw2Y3lQuBTD5cSHZEW5sZ7kOjLQ==" saltValue="AjOlg6YflCOHgoRuFUvGfw==" spinCount="100000" sheet="1" objects="1" scenarios="1"/>
  <mergeCells count="31">
    <mergeCell ref="A44:C44"/>
    <mergeCell ref="E44:G44"/>
    <mergeCell ref="A45:C45"/>
    <mergeCell ref="E45:G45"/>
    <mergeCell ref="B46:D46"/>
    <mergeCell ref="A21:B21"/>
    <mergeCell ref="B23:D23"/>
    <mergeCell ref="B22:C22"/>
    <mergeCell ref="E43:G43"/>
    <mergeCell ref="B26:D26"/>
    <mergeCell ref="B27:D27"/>
    <mergeCell ref="B28:D28"/>
    <mergeCell ref="A33:D33"/>
    <mergeCell ref="A36:C36"/>
    <mergeCell ref="B43:D43"/>
    <mergeCell ref="B25:D25"/>
    <mergeCell ref="B29:D29"/>
    <mergeCell ref="B30:D30"/>
    <mergeCell ref="B31:D31"/>
    <mergeCell ref="A1:B4"/>
    <mergeCell ref="C2:H2"/>
    <mergeCell ref="C3:H3"/>
    <mergeCell ref="C4:H4"/>
    <mergeCell ref="A18:D18"/>
    <mergeCell ref="A6:H6"/>
    <mergeCell ref="E8:E9"/>
    <mergeCell ref="G8:G9"/>
    <mergeCell ref="A9:B9"/>
    <mergeCell ref="B11:C11"/>
    <mergeCell ref="B13:C13"/>
    <mergeCell ref="B15:C15"/>
  </mergeCells>
  <pageMargins left="0.7" right="0.7" top="0.75" bottom="0.75" header="0.3" footer="0.3"/>
  <pageSetup scale="95" orientation="portrait" r:id="rId1"/>
  <rowBreaks count="1" manualBreakCount="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workbookViewId="0">
      <selection activeCell="E53" sqref="E53"/>
    </sheetView>
  </sheetViews>
  <sheetFormatPr baseColWidth="10" defaultColWidth="11.42578125" defaultRowHeight="15" x14ac:dyDescent="0.3"/>
  <cols>
    <col min="1" max="3" width="11.42578125" style="1"/>
    <col min="4" max="4" width="5" style="1" customWidth="1"/>
    <col min="5" max="5" width="15.140625" style="1" customWidth="1"/>
    <col min="6" max="6" width="11.42578125" style="1"/>
    <col min="7" max="7" width="15.140625" style="1" customWidth="1"/>
    <col min="8" max="8" width="11.7109375" style="1" customWidth="1"/>
    <col min="9" max="9" width="11.42578125" style="1"/>
    <col min="10" max="10" width="11.7109375" style="1" bestFit="1" customWidth="1"/>
    <col min="11" max="16384" width="11.42578125" style="1"/>
  </cols>
  <sheetData>
    <row r="1" spans="1:9" ht="16.149999999999999" customHeight="1" x14ac:dyDescent="0.3">
      <c r="A1" s="561" t="s">
        <v>167</v>
      </c>
      <c r="B1" s="561"/>
      <c r="C1" s="10"/>
      <c r="D1" s="10"/>
      <c r="E1" s="10"/>
      <c r="F1" s="10"/>
      <c r="G1" s="10"/>
      <c r="H1" s="11"/>
    </row>
    <row r="2" spans="1:9" ht="39" customHeight="1" x14ac:dyDescent="0.3">
      <c r="A2" s="562"/>
      <c r="B2" s="562"/>
      <c r="C2" s="563" t="str">
        <f>'Fracción I 2020'!A11</f>
        <v>Elegir Organización en Hoja de trabajo</v>
      </c>
      <c r="D2" s="563"/>
      <c r="E2" s="563"/>
      <c r="F2" s="563"/>
      <c r="G2" s="563"/>
      <c r="H2" s="564"/>
    </row>
    <row r="3" spans="1:9" ht="22.5" customHeight="1" x14ac:dyDescent="0.3">
      <c r="A3" s="562"/>
      <c r="B3" s="562"/>
      <c r="C3" s="565" t="s">
        <v>130</v>
      </c>
      <c r="D3" s="565"/>
      <c r="E3" s="565"/>
      <c r="F3" s="565"/>
      <c r="G3" s="565"/>
      <c r="H3" s="566"/>
    </row>
    <row r="4" spans="1:9" x14ac:dyDescent="0.3">
      <c r="A4" s="562"/>
      <c r="B4" s="562"/>
      <c r="C4" s="567" t="s">
        <v>88</v>
      </c>
      <c r="D4" s="567"/>
      <c r="E4" s="567"/>
      <c r="F4" s="567"/>
      <c r="G4" s="567"/>
      <c r="H4" s="568"/>
      <c r="I4" s="12"/>
    </row>
    <row r="5" spans="1:9" x14ac:dyDescent="0.3">
      <c r="A5" s="13"/>
      <c r="B5" s="14"/>
      <c r="C5" s="14"/>
      <c r="D5" s="14"/>
      <c r="E5" s="14"/>
      <c r="F5" s="14"/>
      <c r="G5" s="14"/>
      <c r="H5" s="15"/>
    </row>
    <row r="6" spans="1:9" ht="24" x14ac:dyDescent="0.45">
      <c r="A6" s="569" t="s">
        <v>110</v>
      </c>
      <c r="B6" s="570"/>
      <c r="C6" s="570"/>
      <c r="D6" s="570"/>
      <c r="E6" s="570"/>
      <c r="F6" s="570"/>
      <c r="G6" s="570"/>
      <c r="H6" s="571"/>
    </row>
    <row r="7" spans="1:9" x14ac:dyDescent="0.3">
      <c r="A7" s="16"/>
      <c r="B7" s="17"/>
      <c r="C7" s="17"/>
      <c r="D7" s="17"/>
      <c r="E7" s="17"/>
      <c r="F7" s="17"/>
      <c r="G7" s="17"/>
      <c r="H7" s="18"/>
    </row>
    <row r="8" spans="1:9" ht="17.25" customHeight="1" x14ac:dyDescent="0.3">
      <c r="A8" s="16"/>
      <c r="B8" s="17"/>
      <c r="C8" s="17"/>
      <c r="D8" s="17"/>
      <c r="E8" s="581" t="s">
        <v>37</v>
      </c>
      <c r="F8" s="17"/>
      <c r="G8" s="583" t="s">
        <v>133</v>
      </c>
      <c r="H8" s="18"/>
    </row>
    <row r="9" spans="1:9" ht="17.25" customHeight="1" x14ac:dyDescent="0.3">
      <c r="A9" s="555" t="s">
        <v>54</v>
      </c>
      <c r="B9" s="556"/>
      <c r="C9" s="17"/>
      <c r="D9" s="17"/>
      <c r="E9" s="582"/>
      <c r="F9" s="17"/>
      <c r="G9" s="584"/>
      <c r="H9" s="18"/>
    </row>
    <row r="10" spans="1:9" x14ac:dyDescent="0.3">
      <c r="A10" s="16"/>
      <c r="B10" s="17"/>
      <c r="C10" s="17"/>
      <c r="D10" s="17"/>
      <c r="E10" s="19"/>
      <c r="F10" s="17"/>
      <c r="G10" s="17"/>
      <c r="H10" s="18"/>
    </row>
    <row r="11" spans="1:9" x14ac:dyDescent="0.3">
      <c r="A11" s="16"/>
      <c r="B11" s="551" t="s">
        <v>98</v>
      </c>
      <c r="C11" s="551"/>
      <c r="D11" s="17"/>
      <c r="E11" s="20">
        <f>'Fracción I 2020'!Z23-'Fracción I 2020'!S23</f>
        <v>0</v>
      </c>
      <c r="F11" s="28">
        <f>IF(E18=0,0,E11/E18)</f>
        <v>0</v>
      </c>
      <c r="G11" s="19">
        <f>'Edo Act 3er 2020'!G11+E11</f>
        <v>0</v>
      </c>
      <c r="H11" s="21">
        <f>IF(G18=0,0,G11/G18)</f>
        <v>0</v>
      </c>
    </row>
    <row r="12" spans="1:9" x14ac:dyDescent="0.3">
      <c r="A12" s="16"/>
      <c r="B12" s="22"/>
      <c r="C12" s="22"/>
      <c r="D12" s="17"/>
      <c r="E12" s="20"/>
      <c r="F12" s="28"/>
      <c r="G12" s="17"/>
      <c r="H12" s="21"/>
    </row>
    <row r="13" spans="1:9" x14ac:dyDescent="0.3">
      <c r="A13" s="16"/>
      <c r="B13" s="551" t="s">
        <v>99</v>
      </c>
      <c r="C13" s="551"/>
      <c r="D13" s="17"/>
      <c r="E13" s="398">
        <v>20</v>
      </c>
      <c r="F13" s="28">
        <f>IF(E18=0,0,E13/E18)</f>
        <v>1</v>
      </c>
      <c r="G13" s="19">
        <f>'Edo Act 3er 2020'!G13+E13</f>
        <v>40</v>
      </c>
      <c r="H13" s="21">
        <f>IF(G18=0,0,G13/G18)</f>
        <v>6.1175175113938767E-4</v>
      </c>
    </row>
    <row r="14" spans="1:9" x14ac:dyDescent="0.3">
      <c r="A14" s="16"/>
      <c r="B14" s="22"/>
      <c r="C14" s="22"/>
      <c r="D14" s="17"/>
      <c r="E14" s="20"/>
      <c r="F14" s="28"/>
      <c r="G14" s="17"/>
      <c r="H14" s="21"/>
    </row>
    <row r="15" spans="1:9" x14ac:dyDescent="0.3">
      <c r="A15" s="16"/>
      <c r="B15" s="551" t="s">
        <v>55</v>
      </c>
      <c r="C15" s="551"/>
      <c r="D15" s="17"/>
      <c r="E15" s="398"/>
      <c r="F15" s="28">
        <f>IF(E18=0,0,E15/E18)</f>
        <v>0</v>
      </c>
      <c r="G15" s="19">
        <f>'Edo Act 3er 2020'!G15+E15</f>
        <v>65346</v>
      </c>
      <c r="H15" s="21">
        <f>IF(G18=0,0,G15/G18)</f>
        <v>0.99938824824886063</v>
      </c>
    </row>
    <row r="16" spans="1:9" x14ac:dyDescent="0.3">
      <c r="A16" s="16"/>
      <c r="B16" s="17"/>
      <c r="C16" s="17"/>
      <c r="D16" s="17"/>
      <c r="E16" s="19"/>
      <c r="F16" s="28"/>
      <c r="G16" s="17"/>
      <c r="H16" s="21"/>
    </row>
    <row r="17" spans="1:12" x14ac:dyDescent="0.3">
      <c r="A17" s="16"/>
      <c r="B17" s="17"/>
      <c r="C17" s="17"/>
      <c r="D17" s="17"/>
      <c r="E17" s="19"/>
      <c r="F17" s="28"/>
      <c r="G17" s="17"/>
      <c r="H17" s="21"/>
    </row>
    <row r="18" spans="1:12" ht="15.75" thickBot="1" x14ac:dyDescent="0.35">
      <c r="A18" s="555" t="s">
        <v>56</v>
      </c>
      <c r="B18" s="556"/>
      <c r="C18" s="556"/>
      <c r="D18" s="556"/>
      <c r="E18" s="23">
        <f>E11+E13+E15</f>
        <v>20</v>
      </c>
      <c r="F18" s="28">
        <f>F11+F13+F15</f>
        <v>1</v>
      </c>
      <c r="G18" s="23">
        <f>G11+G13+G15</f>
        <v>65386</v>
      </c>
      <c r="H18" s="21">
        <f>H11+H13+H15</f>
        <v>1</v>
      </c>
    </row>
    <row r="19" spans="1:12" ht="15.75" thickTop="1" x14ac:dyDescent="0.3">
      <c r="A19" s="16"/>
      <c r="B19" s="17"/>
      <c r="C19" s="17"/>
      <c r="D19" s="17"/>
      <c r="E19" s="17"/>
      <c r="F19" s="17"/>
      <c r="G19" s="17"/>
      <c r="H19" s="18"/>
    </row>
    <row r="20" spans="1:12" x14ac:dyDescent="0.3">
      <c r="A20" s="16"/>
      <c r="B20" s="17"/>
      <c r="C20" s="17"/>
      <c r="D20" s="17"/>
      <c r="E20" s="17"/>
      <c r="F20" s="17"/>
      <c r="G20" s="17"/>
      <c r="H20" s="18"/>
    </row>
    <row r="21" spans="1:12" x14ac:dyDescent="0.3">
      <c r="A21" s="555" t="s">
        <v>57</v>
      </c>
      <c r="B21" s="556"/>
      <c r="C21" s="17"/>
      <c r="D21" s="17"/>
      <c r="E21" s="17"/>
      <c r="F21" s="17"/>
      <c r="G21" s="17"/>
      <c r="H21" s="18"/>
    </row>
    <row r="22" spans="1:12" x14ac:dyDescent="0.3">
      <c r="A22" s="24"/>
      <c r="B22" s="551" t="s">
        <v>58</v>
      </c>
      <c r="C22" s="551"/>
      <c r="D22" s="17"/>
      <c r="E22" s="19">
        <f>'Fracción II 4to 2020'!U54</f>
        <v>0</v>
      </c>
      <c r="F22" s="45">
        <f>IF($E$33=0,0,E22/E$33)</f>
        <v>0</v>
      </c>
      <c r="G22" s="19">
        <f>'Edo Act 3er 2020'!G22+E22</f>
        <v>0</v>
      </c>
      <c r="H22" s="21">
        <f t="shared" ref="H22:H31" si="0">IF($G$33=0,0,G22/G$33)</f>
        <v>0</v>
      </c>
    </row>
    <row r="23" spans="1:12" x14ac:dyDescent="0.3">
      <c r="A23" s="16"/>
      <c r="B23" s="551" t="s">
        <v>100</v>
      </c>
      <c r="C23" s="551"/>
      <c r="D23" s="551"/>
      <c r="E23" s="19">
        <f>'Fracción III 4to 2020'!E23</f>
        <v>0</v>
      </c>
      <c r="F23" s="45">
        <f t="shared" ref="F23:F31" si="1">IF($E$33=0,0,E23/E$33)</f>
        <v>0</v>
      </c>
      <c r="G23" s="19">
        <f>'Edo Act 3er 2020'!G23+E23</f>
        <v>0</v>
      </c>
      <c r="H23" s="21">
        <f t="shared" si="0"/>
        <v>0</v>
      </c>
    </row>
    <row r="24" spans="1:12" x14ac:dyDescent="0.3">
      <c r="A24" s="16"/>
      <c r="B24" s="22" t="s">
        <v>59</v>
      </c>
      <c r="C24" s="22"/>
      <c r="D24" s="22"/>
      <c r="E24" s="19">
        <f>'Fracción III 4to 2020'!I23</f>
        <v>0</v>
      </c>
      <c r="F24" s="45">
        <f t="shared" si="1"/>
        <v>0</v>
      </c>
      <c r="G24" s="19">
        <f>'Edo Act 3er 2020'!G24+E24</f>
        <v>0</v>
      </c>
      <c r="H24" s="21">
        <f t="shared" si="0"/>
        <v>0</v>
      </c>
    </row>
    <row r="25" spans="1:12" x14ac:dyDescent="0.3">
      <c r="A25" s="16"/>
      <c r="B25" s="551" t="s">
        <v>60</v>
      </c>
      <c r="C25" s="551"/>
      <c r="D25" s="551"/>
      <c r="E25" s="19">
        <f>'Fracción III 4to 2020'!M23</f>
        <v>0</v>
      </c>
      <c r="F25" s="45">
        <f t="shared" si="1"/>
        <v>0</v>
      </c>
      <c r="G25" s="19">
        <f>'Edo Act 3er 2020'!G25+E25</f>
        <v>0</v>
      </c>
      <c r="H25" s="21">
        <f t="shared" si="0"/>
        <v>0</v>
      </c>
    </row>
    <row r="26" spans="1:12" x14ac:dyDescent="0.3">
      <c r="A26" s="16"/>
      <c r="B26" s="551" t="s">
        <v>61</v>
      </c>
      <c r="C26" s="551"/>
      <c r="D26" s="551"/>
      <c r="E26" s="19">
        <f>'Fracción III 4to 2020'!Q23</f>
        <v>0</v>
      </c>
      <c r="F26" s="45">
        <f t="shared" si="1"/>
        <v>0</v>
      </c>
      <c r="G26" s="19">
        <f>'Edo Act 3er 2020'!G26+E26</f>
        <v>0</v>
      </c>
      <c r="H26" s="21">
        <f t="shared" si="0"/>
        <v>0</v>
      </c>
    </row>
    <row r="27" spans="1:12" x14ac:dyDescent="0.3">
      <c r="A27" s="16"/>
      <c r="B27" s="551" t="s">
        <v>55</v>
      </c>
      <c r="C27" s="551"/>
      <c r="D27" s="551"/>
      <c r="E27" s="19">
        <f>'Fracción III 4to 2020'!U23</f>
        <v>0</v>
      </c>
      <c r="F27" s="45">
        <f t="shared" si="1"/>
        <v>0</v>
      </c>
      <c r="G27" s="19">
        <f>'Edo Act 3er 2020'!G27+E27</f>
        <v>0</v>
      </c>
      <c r="H27" s="21">
        <f t="shared" si="0"/>
        <v>0</v>
      </c>
      <c r="J27" s="25"/>
      <c r="K27" s="25"/>
      <c r="L27" s="25"/>
    </row>
    <row r="28" spans="1:12" x14ac:dyDescent="0.3">
      <c r="A28" s="16"/>
      <c r="B28" s="579"/>
      <c r="C28" s="559"/>
      <c r="D28" s="559"/>
      <c r="E28" s="397"/>
      <c r="F28" s="45">
        <f t="shared" si="1"/>
        <v>0</v>
      </c>
      <c r="G28" s="19">
        <f>'Edo Act 3er 2020'!G28+E28</f>
        <v>0</v>
      </c>
      <c r="H28" s="21">
        <f t="shared" si="0"/>
        <v>0</v>
      </c>
    </row>
    <row r="29" spans="1:12" x14ac:dyDescent="0.3">
      <c r="A29" s="16"/>
      <c r="B29" s="559"/>
      <c r="C29" s="559"/>
      <c r="D29" s="559"/>
      <c r="E29" s="397"/>
      <c r="F29" s="45">
        <f t="shared" si="1"/>
        <v>0</v>
      </c>
      <c r="G29" s="19">
        <f>'Edo Act 3er 2020'!G29+E29</f>
        <v>0</v>
      </c>
      <c r="H29" s="21">
        <f t="shared" si="0"/>
        <v>0</v>
      </c>
    </row>
    <row r="30" spans="1:12" x14ac:dyDescent="0.3">
      <c r="A30" s="16"/>
      <c r="B30" s="559"/>
      <c r="C30" s="559"/>
      <c r="D30" s="559"/>
      <c r="E30" s="397"/>
      <c r="F30" s="45">
        <f t="shared" si="1"/>
        <v>0</v>
      </c>
      <c r="G30" s="19">
        <f>'Edo Act 3er 2020'!G30+E30</f>
        <v>0</v>
      </c>
      <c r="H30" s="21">
        <f t="shared" si="0"/>
        <v>0</v>
      </c>
    </row>
    <row r="31" spans="1:12" x14ac:dyDescent="0.3">
      <c r="A31" s="16"/>
      <c r="B31" s="559"/>
      <c r="C31" s="559"/>
      <c r="D31" s="559"/>
      <c r="E31" s="397"/>
      <c r="F31" s="45">
        <f t="shared" si="1"/>
        <v>0</v>
      </c>
      <c r="G31" s="19">
        <f>'Edo Act 3er 2020'!G31+E31</f>
        <v>0</v>
      </c>
      <c r="H31" s="21">
        <f t="shared" si="0"/>
        <v>0</v>
      </c>
    </row>
    <row r="32" spans="1:12" x14ac:dyDescent="0.3">
      <c r="A32" s="16"/>
      <c r="B32" s="17"/>
      <c r="C32" s="17"/>
      <c r="D32" s="17"/>
      <c r="E32" s="19"/>
      <c r="F32" s="45"/>
      <c r="G32" s="19"/>
      <c r="H32" s="21"/>
    </row>
    <row r="33" spans="1:10" ht="15.75" thickBot="1" x14ac:dyDescent="0.35">
      <c r="A33" s="555" t="s">
        <v>62</v>
      </c>
      <c r="B33" s="556"/>
      <c r="C33" s="556"/>
      <c r="D33" s="556"/>
      <c r="E33" s="23">
        <f>E22+E23+E24++E25+E26+E27+E28+E29+E30+E31</f>
        <v>0</v>
      </c>
      <c r="F33" s="28">
        <f>SUM(F22:F31)</f>
        <v>0</v>
      </c>
      <c r="G33" s="23">
        <f>G22+G23+G24+G25+G26+G27+G28+G29+G30+G31</f>
        <v>0</v>
      </c>
      <c r="H33" s="21">
        <f>SUM(H22:H31)</f>
        <v>0</v>
      </c>
      <c r="J33" s="25"/>
    </row>
    <row r="34" spans="1:10" ht="15.75" thickTop="1" x14ac:dyDescent="0.3">
      <c r="A34" s="16"/>
      <c r="B34" s="17"/>
      <c r="C34" s="17"/>
      <c r="D34" s="17"/>
      <c r="E34" s="17"/>
      <c r="F34" s="17"/>
      <c r="G34" s="17"/>
      <c r="H34" s="21"/>
    </row>
    <row r="35" spans="1:10" x14ac:dyDescent="0.3">
      <c r="A35" s="16"/>
      <c r="B35" s="17"/>
      <c r="C35" s="17"/>
      <c r="D35" s="17"/>
      <c r="E35" s="17"/>
      <c r="F35" s="17"/>
      <c r="G35" s="17"/>
      <c r="H35" s="21"/>
    </row>
    <row r="36" spans="1:10" ht="15.75" thickBot="1" x14ac:dyDescent="0.35">
      <c r="A36" s="555" t="s">
        <v>101</v>
      </c>
      <c r="B36" s="556"/>
      <c r="C36" s="556"/>
      <c r="D36" s="26"/>
      <c r="E36" s="27">
        <f>E18-E33</f>
        <v>20</v>
      </c>
      <c r="F36" s="28">
        <f>IF(E18=0,0,E36/E18)</f>
        <v>1</v>
      </c>
      <c r="G36" s="23">
        <f>G18-G33</f>
        <v>65386</v>
      </c>
      <c r="H36" s="29">
        <f>IF(G18=0,0,G36/G18)</f>
        <v>1</v>
      </c>
    </row>
    <row r="37" spans="1:10" ht="15.75" thickTop="1" x14ac:dyDescent="0.3">
      <c r="A37" s="16"/>
      <c r="B37" s="17"/>
      <c r="C37" s="17"/>
      <c r="D37" s="17"/>
      <c r="E37" s="17"/>
      <c r="F37" s="17"/>
      <c r="G37" s="17"/>
      <c r="H37" s="21"/>
    </row>
    <row r="38" spans="1:10" x14ac:dyDescent="0.3">
      <c r="A38" s="16"/>
      <c r="B38" s="17"/>
      <c r="C38" s="17"/>
      <c r="D38" s="17"/>
      <c r="E38" s="17"/>
      <c r="F38" s="17"/>
      <c r="G38" s="17"/>
      <c r="H38" s="18"/>
    </row>
    <row r="39" spans="1:10" x14ac:dyDescent="0.3">
      <c r="A39" s="16"/>
      <c r="B39" s="17"/>
      <c r="C39" s="17"/>
      <c r="D39" s="17"/>
      <c r="E39" s="17"/>
      <c r="F39" s="17"/>
      <c r="G39" s="17"/>
      <c r="H39" s="18"/>
    </row>
    <row r="40" spans="1:10" x14ac:dyDescent="0.3">
      <c r="A40" s="16"/>
      <c r="B40" s="17"/>
      <c r="C40" s="17"/>
      <c r="D40" s="17"/>
      <c r="E40" s="17"/>
      <c r="F40" s="17"/>
      <c r="G40" s="17"/>
      <c r="H40" s="18"/>
    </row>
    <row r="41" spans="1:10" x14ac:dyDescent="0.3">
      <c r="A41" s="16"/>
      <c r="B41" s="17"/>
      <c r="C41" s="17"/>
      <c r="D41" s="17"/>
      <c r="E41" s="17"/>
      <c r="F41" s="17"/>
      <c r="G41" s="17"/>
      <c r="H41" s="18"/>
    </row>
    <row r="42" spans="1:10" x14ac:dyDescent="0.3">
      <c r="A42" s="16"/>
      <c r="B42" s="17"/>
      <c r="C42" s="17"/>
      <c r="D42" s="17"/>
      <c r="E42" s="17"/>
      <c r="F42" s="17"/>
      <c r="G42" s="17"/>
      <c r="H42" s="18"/>
    </row>
    <row r="43" spans="1:10" x14ac:dyDescent="0.3">
      <c r="A43" s="16"/>
      <c r="B43" s="554"/>
      <c r="C43" s="554"/>
      <c r="D43" s="554"/>
      <c r="E43" s="554"/>
      <c r="F43" s="554"/>
      <c r="G43" s="554"/>
      <c r="H43" s="18"/>
    </row>
    <row r="44" spans="1:10" x14ac:dyDescent="0.3">
      <c r="A44" s="552"/>
      <c r="B44" s="553"/>
      <c r="C44" s="553"/>
      <c r="E44" s="553"/>
      <c r="F44" s="553"/>
      <c r="G44" s="553"/>
      <c r="H44" s="18"/>
    </row>
    <row r="45" spans="1:10" x14ac:dyDescent="0.3">
      <c r="A45" s="572" t="s">
        <v>210</v>
      </c>
      <c r="B45" s="573"/>
      <c r="C45" s="573"/>
      <c r="E45" s="574" t="s">
        <v>211</v>
      </c>
      <c r="F45" s="574"/>
      <c r="G45" s="574"/>
      <c r="H45" s="18"/>
    </row>
    <row r="46" spans="1:10" s="395" customFormat="1" x14ac:dyDescent="0.3">
      <c r="A46" s="394"/>
      <c r="B46" s="575"/>
      <c r="C46" s="575"/>
      <c r="D46" s="575"/>
      <c r="H46" s="396"/>
    </row>
    <row r="47" spans="1:10" s="395" customFormat="1" x14ac:dyDescent="0.3">
      <c r="A47" s="585" t="s">
        <v>212</v>
      </c>
      <c r="B47" s="1"/>
      <c r="C47" s="1"/>
      <c r="D47" s="1"/>
      <c r="E47" s="1"/>
      <c r="F47" s="1"/>
      <c r="G47" s="1"/>
      <c r="H47" s="18"/>
    </row>
    <row r="48" spans="1:10" s="395" customFormat="1" x14ac:dyDescent="0.3">
      <c r="A48" s="591" t="s">
        <v>213</v>
      </c>
      <c r="B48" s="592"/>
      <c r="C48" s="592"/>
      <c r="D48" s="592"/>
      <c r="E48" s="592"/>
      <c r="F48" s="592"/>
      <c r="G48" s="592"/>
      <c r="H48" s="593"/>
    </row>
    <row r="49" spans="1:8" x14ac:dyDescent="0.3">
      <c r="A49" s="16"/>
      <c r="B49" s="17"/>
      <c r="C49" s="17"/>
      <c r="D49" s="17"/>
      <c r="E49" s="17"/>
      <c r="F49" s="17"/>
      <c r="G49" s="17"/>
      <c r="H49" s="18"/>
    </row>
    <row r="50" spans="1:8" ht="15.75" thickBot="1" x14ac:dyDescent="0.35">
      <c r="A50" s="30"/>
      <c r="B50" s="31"/>
      <c r="C50" s="31"/>
      <c r="D50" s="31"/>
      <c r="E50" s="31"/>
      <c r="F50" s="31"/>
      <c r="G50" s="31"/>
      <c r="H50" s="32"/>
    </row>
    <row r="51" spans="1:8" s="17" customFormat="1" x14ac:dyDescent="0.3">
      <c r="A51" s="33"/>
      <c r="B51" s="33"/>
      <c r="C51" s="33"/>
      <c r="D51" s="33"/>
      <c r="E51" s="33"/>
      <c r="F51" s="33"/>
      <c r="G51" s="33"/>
      <c r="H51" s="33"/>
    </row>
  </sheetData>
  <sheetProtection algorithmName="SHA-512" hashValue="nnMzpKUv54eJ6fG23d0wmpTUKltfoL/iXFXK9Qs8tofJXYHq0oSKGVnfs2b5gcerfZ/4x6kv/mZOODiuRIkGVQ==" saltValue="Mq7X6ON+m94TCgJwqykfVw==" spinCount="100000" sheet="1" objects="1" scenarios="1"/>
  <mergeCells count="32">
    <mergeCell ref="A48:H48"/>
    <mergeCell ref="A44:C44"/>
    <mergeCell ref="E44:G44"/>
    <mergeCell ref="A45:C45"/>
    <mergeCell ref="E45:G45"/>
    <mergeCell ref="B46:D46"/>
    <mergeCell ref="E43:G43"/>
    <mergeCell ref="B23:D23"/>
    <mergeCell ref="A9:B9"/>
    <mergeCell ref="B11:C11"/>
    <mergeCell ref="B13:C13"/>
    <mergeCell ref="B22:C22"/>
    <mergeCell ref="E8:E9"/>
    <mergeCell ref="B15:C15"/>
    <mergeCell ref="A18:D18"/>
    <mergeCell ref="A21:B21"/>
    <mergeCell ref="B43:D43"/>
    <mergeCell ref="B25:D25"/>
    <mergeCell ref="B26:D26"/>
    <mergeCell ref="B27:D27"/>
    <mergeCell ref="B28:D28"/>
    <mergeCell ref="A33:D33"/>
    <mergeCell ref="A36:C36"/>
    <mergeCell ref="C2:H2"/>
    <mergeCell ref="C3:H3"/>
    <mergeCell ref="C4:H4"/>
    <mergeCell ref="A1:B4"/>
    <mergeCell ref="G8:G9"/>
    <mergeCell ref="A6:H6"/>
    <mergeCell ref="B29:D29"/>
    <mergeCell ref="B30:D30"/>
    <mergeCell ref="B31:D31"/>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T48"/>
  <sheetViews>
    <sheetView tabSelected="1" zoomScale="90" zoomScaleNormal="90" workbookViewId="0">
      <selection activeCell="C48" sqref="C48:I48"/>
    </sheetView>
  </sheetViews>
  <sheetFormatPr baseColWidth="10" defaultColWidth="11.42578125" defaultRowHeight="15" x14ac:dyDescent="0.3"/>
  <cols>
    <col min="1" max="2" width="11.42578125" style="1"/>
    <col min="3" max="3" width="20.28515625" style="1" customWidth="1"/>
    <col min="4" max="18" width="11.42578125" style="1"/>
    <col min="19" max="20" width="11.42578125" style="1" customWidth="1"/>
    <col min="21" max="28" width="2.42578125" style="1" customWidth="1"/>
    <col min="29" max="16384" width="11.42578125" style="1"/>
  </cols>
  <sheetData>
    <row r="1" spans="2:20" ht="30.75" x14ac:dyDescent="0.55000000000000004">
      <c r="B1" s="427" t="str">
        <f>CONCATENATE("HOJA DE TRABAJO DE",VLOOKUP(B2,Hoja1!$B$1:$E$10,4,FALSE))</f>
        <v>HOJA DE TRABAJO DE</v>
      </c>
      <c r="C1" s="427"/>
      <c r="D1" s="427"/>
      <c r="E1" s="427"/>
      <c r="F1" s="427"/>
      <c r="G1" s="427"/>
      <c r="H1" s="427"/>
      <c r="I1" s="427"/>
      <c r="J1" s="427"/>
      <c r="K1" s="427"/>
      <c r="L1" s="427"/>
      <c r="M1" s="427"/>
      <c r="N1" s="427"/>
      <c r="O1" s="427"/>
      <c r="P1" s="427"/>
      <c r="Q1" s="427"/>
      <c r="R1" s="427"/>
      <c r="S1" s="427"/>
      <c r="T1" s="427"/>
    </row>
    <row r="2" spans="2:20" ht="30.75" x14ac:dyDescent="0.55000000000000004">
      <c r="B2" s="434" t="s">
        <v>139</v>
      </c>
      <c r="C2" s="434"/>
      <c r="D2" s="434"/>
      <c r="E2" s="434"/>
      <c r="F2" s="434"/>
      <c r="G2" s="434"/>
      <c r="H2" s="434"/>
      <c r="I2" s="434"/>
      <c r="J2" s="434"/>
      <c r="K2" s="434"/>
      <c r="L2" s="434"/>
      <c r="M2" s="434"/>
      <c r="N2" s="434"/>
      <c r="O2" s="434"/>
      <c r="P2" s="434"/>
      <c r="Q2" s="434"/>
      <c r="R2" s="434"/>
      <c r="S2" s="434"/>
      <c r="T2" s="434"/>
    </row>
    <row r="3" spans="2:20" ht="30.75" x14ac:dyDescent="0.55000000000000004">
      <c r="B3" s="204"/>
      <c r="C3" s="204"/>
      <c r="D3" s="204"/>
      <c r="E3" s="204"/>
      <c r="F3" s="204"/>
      <c r="G3" s="204"/>
      <c r="H3" s="204"/>
      <c r="I3" s="204"/>
      <c r="J3" s="204"/>
      <c r="K3" s="204"/>
      <c r="L3" s="204"/>
      <c r="M3" s="204"/>
      <c r="N3" s="204"/>
      <c r="O3" s="204"/>
      <c r="P3" s="204"/>
      <c r="Q3" s="204"/>
      <c r="R3" s="204"/>
      <c r="S3" s="204"/>
      <c r="T3" s="204"/>
    </row>
    <row r="4" spans="2:20" x14ac:dyDescent="0.3">
      <c r="B4" s="421" t="s">
        <v>169</v>
      </c>
      <c r="C4" s="422"/>
      <c r="D4" s="422"/>
      <c r="E4" s="422"/>
      <c r="F4" s="422"/>
      <c r="G4" s="422"/>
      <c r="H4" s="422"/>
      <c r="I4" s="422"/>
      <c r="J4" s="422"/>
      <c r="K4" s="422"/>
      <c r="L4" s="422"/>
      <c r="M4" s="422"/>
      <c r="N4" s="422"/>
      <c r="O4" s="422"/>
      <c r="P4" s="422"/>
      <c r="Q4" s="422"/>
      <c r="R4" s="422"/>
      <c r="S4" s="422"/>
      <c r="T4" s="423"/>
    </row>
    <row r="6" spans="2:20" ht="57" customHeight="1" x14ac:dyDescent="0.3">
      <c r="H6" s="428" t="s">
        <v>38</v>
      </c>
      <c r="I6" s="432" t="s">
        <v>168</v>
      </c>
      <c r="J6" s="433"/>
      <c r="K6" s="433"/>
      <c r="L6" s="428" t="s">
        <v>38</v>
      </c>
    </row>
    <row r="7" spans="2:20" ht="41.25" customHeight="1" x14ac:dyDescent="0.3">
      <c r="H7" s="429"/>
      <c r="I7" s="205" t="str">
        <f>B29</f>
        <v>APOYO A CENTROS Y ORGANIZACIONES DE EDUCACIÓN</v>
      </c>
      <c r="J7" s="206" t="str">
        <f>B31</f>
        <v>AAA</v>
      </c>
      <c r="K7" s="206" t="str">
        <f>B33</f>
        <v>BBB</v>
      </c>
      <c r="L7" s="429"/>
    </row>
    <row r="8" spans="2:20" x14ac:dyDescent="0.3">
      <c r="H8" s="207" t="s">
        <v>26</v>
      </c>
      <c r="I8" s="208">
        <f>D30</f>
        <v>0</v>
      </c>
      <c r="J8" s="209">
        <f>D32</f>
        <v>0</v>
      </c>
      <c r="K8" s="210">
        <f>D34</f>
        <v>0</v>
      </c>
      <c r="L8" s="211" t="s">
        <v>26</v>
      </c>
    </row>
    <row r="9" spans="2:20" x14ac:dyDescent="0.3">
      <c r="H9" s="212" t="s">
        <v>27</v>
      </c>
      <c r="I9" s="208">
        <f>E30</f>
        <v>0</v>
      </c>
      <c r="J9" s="209">
        <f>E32</f>
        <v>0</v>
      </c>
      <c r="K9" s="210">
        <f>E34</f>
        <v>0</v>
      </c>
      <c r="L9" s="213" t="s">
        <v>27</v>
      </c>
    </row>
    <row r="10" spans="2:20" x14ac:dyDescent="0.3">
      <c r="H10" s="212" t="s">
        <v>28</v>
      </c>
      <c r="I10" s="208">
        <f>F30</f>
        <v>0</v>
      </c>
      <c r="J10" s="209">
        <f>F32</f>
        <v>0</v>
      </c>
      <c r="K10" s="210">
        <f>F34</f>
        <v>0</v>
      </c>
      <c r="L10" s="213" t="s">
        <v>28</v>
      </c>
    </row>
    <row r="11" spans="2:20" x14ac:dyDescent="0.3">
      <c r="H11" s="212" t="s">
        <v>29</v>
      </c>
      <c r="I11" s="208">
        <f>H30</f>
        <v>0</v>
      </c>
      <c r="J11" s="209">
        <f>H32</f>
        <v>0</v>
      </c>
      <c r="K11" s="210">
        <f>H34</f>
        <v>0</v>
      </c>
      <c r="L11" s="213" t="s">
        <v>29</v>
      </c>
    </row>
    <row r="12" spans="2:20" x14ac:dyDescent="0.3">
      <c r="H12" s="212" t="s">
        <v>30</v>
      </c>
      <c r="I12" s="208">
        <f>I30</f>
        <v>0</v>
      </c>
      <c r="J12" s="209">
        <f>I32</f>
        <v>0</v>
      </c>
      <c r="K12" s="210">
        <f>I34</f>
        <v>0</v>
      </c>
      <c r="L12" s="213" t="s">
        <v>30</v>
      </c>
    </row>
    <row r="13" spans="2:20" x14ac:dyDescent="0.3">
      <c r="H13" s="212" t="s">
        <v>31</v>
      </c>
      <c r="I13" s="208">
        <f>J30</f>
        <v>0</v>
      </c>
      <c r="J13" s="209">
        <f>J32</f>
        <v>0</v>
      </c>
      <c r="K13" s="210">
        <f>J34</f>
        <v>0</v>
      </c>
      <c r="L13" s="213" t="s">
        <v>31</v>
      </c>
    </row>
    <row r="14" spans="2:20" x14ac:dyDescent="0.3">
      <c r="H14" s="212" t="s">
        <v>32</v>
      </c>
      <c r="I14" s="214">
        <f>L30</f>
        <v>0</v>
      </c>
      <c r="J14" s="215">
        <f>L32</f>
        <v>0</v>
      </c>
      <c r="K14" s="216">
        <f>L34</f>
        <v>0</v>
      </c>
      <c r="L14" s="213" t="s">
        <v>32</v>
      </c>
    </row>
    <row r="15" spans="2:20" x14ac:dyDescent="0.3">
      <c r="H15" s="212" t="s">
        <v>33</v>
      </c>
      <c r="I15" s="214">
        <f>M30</f>
        <v>0</v>
      </c>
      <c r="J15" s="215">
        <f>M32</f>
        <v>0</v>
      </c>
      <c r="K15" s="216">
        <f>M34</f>
        <v>0</v>
      </c>
      <c r="L15" s="213" t="s">
        <v>33</v>
      </c>
    </row>
    <row r="16" spans="2:20" x14ac:dyDescent="0.3">
      <c r="H16" s="212" t="s">
        <v>34</v>
      </c>
      <c r="I16" s="214">
        <f>N30</f>
        <v>0</v>
      </c>
      <c r="J16" s="215">
        <f>N32</f>
        <v>0</v>
      </c>
      <c r="K16" s="216">
        <f>N34</f>
        <v>0</v>
      </c>
      <c r="L16" s="213" t="s">
        <v>34</v>
      </c>
    </row>
    <row r="17" spans="1:20" x14ac:dyDescent="0.3">
      <c r="H17" s="212" t="s">
        <v>35</v>
      </c>
      <c r="I17" s="214">
        <f>P30</f>
        <v>0</v>
      </c>
      <c r="J17" s="215">
        <f>P32</f>
        <v>0</v>
      </c>
      <c r="K17" s="216">
        <f>P34</f>
        <v>0</v>
      </c>
      <c r="L17" s="213" t="s">
        <v>35</v>
      </c>
    </row>
    <row r="18" spans="1:20" x14ac:dyDescent="0.3">
      <c r="H18" s="212" t="s">
        <v>36</v>
      </c>
      <c r="I18" s="214">
        <f>Q30</f>
        <v>0</v>
      </c>
      <c r="J18" s="215">
        <f>Q32</f>
        <v>0</v>
      </c>
      <c r="K18" s="216">
        <f>Q34</f>
        <v>0</v>
      </c>
      <c r="L18" s="213" t="s">
        <v>36</v>
      </c>
    </row>
    <row r="19" spans="1:20" x14ac:dyDescent="0.3">
      <c r="H19" s="212" t="s">
        <v>37</v>
      </c>
      <c r="I19" s="214">
        <f>R30</f>
        <v>0</v>
      </c>
      <c r="J19" s="215">
        <f>R32</f>
        <v>0</v>
      </c>
      <c r="K19" s="216">
        <f>R34</f>
        <v>0</v>
      </c>
      <c r="L19" s="213" t="s">
        <v>37</v>
      </c>
    </row>
    <row r="20" spans="1:20" x14ac:dyDescent="0.3">
      <c r="H20" s="217"/>
      <c r="I20" s="218"/>
      <c r="J20" s="219"/>
      <c r="K20" s="218"/>
      <c r="L20" s="220"/>
    </row>
    <row r="21" spans="1:20" x14ac:dyDescent="0.3">
      <c r="H21" s="221"/>
      <c r="I21" s="222">
        <f>SUM(I8:I19)</f>
        <v>0</v>
      </c>
      <c r="J21" s="222">
        <f t="shared" ref="J21:K21" si="0">SUM(J8:J19)</f>
        <v>0</v>
      </c>
      <c r="K21" s="222">
        <f t="shared" si="0"/>
        <v>0</v>
      </c>
      <c r="L21" s="215"/>
    </row>
    <row r="22" spans="1:20" x14ac:dyDescent="0.3">
      <c r="H22" s="221"/>
      <c r="I22" s="223"/>
      <c r="J22" s="223"/>
      <c r="K22" s="223"/>
      <c r="L22" s="223"/>
      <c r="M22" s="223"/>
      <c r="N22" s="209"/>
      <c r="O22" s="223"/>
      <c r="P22" s="223"/>
      <c r="Q22" s="224"/>
    </row>
    <row r="23" spans="1:20" ht="15.75" thickBot="1" x14ac:dyDescent="0.35">
      <c r="H23" s="221"/>
      <c r="I23" s="225"/>
      <c r="J23" s="226"/>
      <c r="K23" s="227" t="s">
        <v>104</v>
      </c>
      <c r="L23" s="228">
        <f>I21+J21+K21</f>
        <v>0</v>
      </c>
      <c r="M23" s="229"/>
      <c r="Q23" s="209"/>
    </row>
    <row r="24" spans="1:20" ht="15.75" thickTop="1" x14ac:dyDescent="0.3">
      <c r="C24" s="221"/>
      <c r="D24" s="225"/>
      <c r="E24" s="225"/>
      <c r="F24" s="225"/>
      <c r="G24" s="225"/>
      <c r="H24" s="225"/>
      <c r="I24" s="230"/>
      <c r="J24" s="221"/>
      <c r="K24" s="231"/>
      <c r="L24" s="231"/>
      <c r="M24" s="231"/>
      <c r="N24" s="231"/>
      <c r="O24" s="231"/>
      <c r="P24" s="232"/>
      <c r="Q24" s="209"/>
    </row>
    <row r="25" spans="1:20" x14ac:dyDescent="0.3">
      <c r="B25" s="430" t="s">
        <v>116</v>
      </c>
      <c r="C25" s="431"/>
      <c r="D25" s="431"/>
      <c r="E25" s="431"/>
      <c r="F25" s="431"/>
      <c r="G25" s="431"/>
      <c r="H25" s="431"/>
      <c r="I25" s="431"/>
      <c r="J25" s="431"/>
      <c r="K25" s="431"/>
      <c r="L25" s="431"/>
      <c r="M25" s="431"/>
      <c r="N25" s="431"/>
      <c r="O25" s="431"/>
      <c r="P25" s="431"/>
      <c r="Q25" s="431"/>
      <c r="R25" s="431"/>
      <c r="S25" s="431"/>
      <c r="T25" s="431"/>
    </row>
    <row r="27" spans="1:20" ht="24" customHeight="1" x14ac:dyDescent="0.3">
      <c r="A27" s="401" t="s">
        <v>52</v>
      </c>
      <c r="B27" s="403" t="s">
        <v>102</v>
      </c>
      <c r="C27" s="404"/>
      <c r="D27" s="424" t="s">
        <v>117</v>
      </c>
      <c r="E27" s="425"/>
      <c r="F27" s="426"/>
      <c r="G27" s="293" t="s">
        <v>170</v>
      </c>
      <c r="H27" s="424" t="s">
        <v>118</v>
      </c>
      <c r="I27" s="425"/>
      <c r="J27" s="426"/>
      <c r="K27" s="293" t="s">
        <v>170</v>
      </c>
      <c r="L27" s="424" t="s">
        <v>119</v>
      </c>
      <c r="M27" s="425"/>
      <c r="N27" s="426"/>
      <c r="O27" s="293" t="s">
        <v>170</v>
      </c>
      <c r="P27" s="424" t="s">
        <v>120</v>
      </c>
      <c r="Q27" s="425"/>
      <c r="R27" s="426"/>
      <c r="S27" s="293" t="s">
        <v>170</v>
      </c>
    </row>
    <row r="28" spans="1:20" x14ac:dyDescent="0.3">
      <c r="A28" s="402"/>
      <c r="B28" s="405"/>
      <c r="C28" s="406"/>
      <c r="D28" s="234" t="s">
        <v>26</v>
      </c>
      <c r="E28" s="235" t="s">
        <v>27</v>
      </c>
      <c r="F28" s="235" t="s">
        <v>28</v>
      </c>
      <c r="G28" s="294" t="s">
        <v>171</v>
      </c>
      <c r="H28" s="236" t="s">
        <v>29</v>
      </c>
      <c r="I28" s="236" t="s">
        <v>30</v>
      </c>
      <c r="J28" s="236" t="s">
        <v>31</v>
      </c>
      <c r="K28" s="294" t="s">
        <v>171</v>
      </c>
      <c r="L28" s="236" t="s">
        <v>32</v>
      </c>
      <c r="M28" s="236" t="s">
        <v>33</v>
      </c>
      <c r="N28" s="236" t="s">
        <v>34</v>
      </c>
      <c r="O28" s="294" t="s">
        <v>171</v>
      </c>
      <c r="P28" s="236" t="s">
        <v>35</v>
      </c>
      <c r="Q28" s="236" t="s">
        <v>36</v>
      </c>
      <c r="R28" s="236" t="s">
        <v>37</v>
      </c>
      <c r="S28" s="294" t="s">
        <v>171</v>
      </c>
    </row>
    <row r="29" spans="1:20" s="72" customFormat="1" ht="30" customHeight="1" x14ac:dyDescent="0.25">
      <c r="A29" s="295" t="str">
        <f>C44</f>
        <v>U080</v>
      </c>
      <c r="B29" s="415" t="str">
        <f>D44</f>
        <v>APOYO A CENTROS Y ORGANIZACIONES DE EDUCACIÓN</v>
      </c>
      <c r="C29" s="416"/>
      <c r="D29" s="305">
        <f>D30</f>
        <v>0</v>
      </c>
      <c r="E29" s="305">
        <f>D29+E30</f>
        <v>0</v>
      </c>
      <c r="F29" s="305">
        <f>E29+F30</f>
        <v>0</v>
      </c>
      <c r="G29" s="306">
        <f>F29</f>
        <v>0</v>
      </c>
      <c r="H29" s="307">
        <f>F29+H30</f>
        <v>0</v>
      </c>
      <c r="I29" s="307">
        <f>H29+I30</f>
        <v>0</v>
      </c>
      <c r="J29" s="307">
        <f>I29+J30</f>
        <v>0</v>
      </c>
      <c r="K29" s="306">
        <f>J29</f>
        <v>0</v>
      </c>
      <c r="L29" s="237">
        <f>K30+L30</f>
        <v>0</v>
      </c>
      <c r="M29" s="237">
        <f>L29+M30</f>
        <v>0</v>
      </c>
      <c r="N29" s="237">
        <f>M29+N30</f>
        <v>0</v>
      </c>
      <c r="O29" s="306">
        <f>N29</f>
        <v>0</v>
      </c>
      <c r="P29" s="305">
        <f>N29+P30</f>
        <v>0</v>
      </c>
      <c r="Q29" s="305">
        <f>P29+Q30</f>
        <v>0</v>
      </c>
      <c r="R29" s="305">
        <f>Q29+R30</f>
        <v>0</v>
      </c>
      <c r="S29" s="308">
        <f>R29</f>
        <v>0</v>
      </c>
      <c r="T29" s="65"/>
    </row>
    <row r="30" spans="1:20" s="72" customFormat="1" ht="12.75" x14ac:dyDescent="0.25">
      <c r="A30" s="241"/>
      <c r="B30" s="242"/>
      <c r="C30" s="296" t="s">
        <v>20</v>
      </c>
      <c r="D30" s="303">
        <v>0</v>
      </c>
      <c r="E30" s="303">
        <v>0</v>
      </c>
      <c r="F30" s="303">
        <v>0</v>
      </c>
      <c r="G30" s="238">
        <f>D30+E30+F30</f>
        <v>0</v>
      </c>
      <c r="H30" s="303">
        <v>0</v>
      </c>
      <c r="I30" s="303">
        <v>0</v>
      </c>
      <c r="J30" s="303">
        <v>0</v>
      </c>
      <c r="K30" s="238">
        <f>H30+I30+J30</f>
        <v>0</v>
      </c>
      <c r="L30" s="303">
        <v>0</v>
      </c>
      <c r="M30" s="303">
        <v>0</v>
      </c>
      <c r="N30" s="303">
        <v>0</v>
      </c>
      <c r="O30" s="238">
        <f>L30+M30+N30</f>
        <v>0</v>
      </c>
      <c r="P30" s="303">
        <v>0</v>
      </c>
      <c r="Q30" s="303">
        <v>0</v>
      </c>
      <c r="R30" s="303">
        <v>0</v>
      </c>
      <c r="S30" s="238">
        <f>P30+Q30+R30</f>
        <v>0</v>
      </c>
      <c r="T30" s="65"/>
    </row>
    <row r="31" spans="1:20" s="72" customFormat="1" ht="30" customHeight="1" x14ac:dyDescent="0.25">
      <c r="A31" s="295" t="str">
        <f>IF(C45="","",C45)</f>
        <v/>
      </c>
      <c r="B31" s="417" t="str">
        <f>IF(D45="","",D45)</f>
        <v>AAA</v>
      </c>
      <c r="C31" s="418"/>
      <c r="D31" s="309">
        <f>D32</f>
        <v>0</v>
      </c>
      <c r="E31" s="309">
        <f>D31+E32</f>
        <v>0</v>
      </c>
      <c r="F31" s="309">
        <f>E31+F32</f>
        <v>0</v>
      </c>
      <c r="G31" s="306">
        <f t="shared" ref="G31" si="1">F31</f>
        <v>0</v>
      </c>
      <c r="H31" s="310">
        <f>F31+H32</f>
        <v>0</v>
      </c>
      <c r="I31" s="310">
        <f>H31+I32</f>
        <v>0</v>
      </c>
      <c r="J31" s="310">
        <f>I31+J32</f>
        <v>0</v>
      </c>
      <c r="K31" s="306">
        <f t="shared" ref="K31" si="2">J31</f>
        <v>0</v>
      </c>
      <c r="L31" s="240">
        <f>J31+L32</f>
        <v>0</v>
      </c>
      <c r="M31" s="240">
        <f>L31+M32</f>
        <v>0</v>
      </c>
      <c r="N31" s="240">
        <f>M31+N32</f>
        <v>0</v>
      </c>
      <c r="O31" s="306">
        <f t="shared" ref="O31" si="3">N31</f>
        <v>0</v>
      </c>
      <c r="P31" s="309">
        <f>N31+P32</f>
        <v>0</v>
      </c>
      <c r="Q31" s="309">
        <f>P31+Q32</f>
        <v>0</v>
      </c>
      <c r="R31" s="309">
        <f>Q31+R32</f>
        <v>0</v>
      </c>
      <c r="S31" s="308">
        <f t="shared" ref="S31" si="4">R31</f>
        <v>0</v>
      </c>
      <c r="T31" s="65"/>
    </row>
    <row r="32" spans="1:20" s="72" customFormat="1" ht="12.75" x14ac:dyDescent="0.25">
      <c r="A32" s="241"/>
      <c r="B32" s="298"/>
      <c r="C32" s="299" t="s">
        <v>20</v>
      </c>
      <c r="D32" s="303">
        <v>0</v>
      </c>
      <c r="E32" s="303">
        <v>0</v>
      </c>
      <c r="F32" s="303">
        <v>0</v>
      </c>
      <c r="G32" s="238">
        <f t="shared" ref="G32" si="5">D32+E32+F32</f>
        <v>0</v>
      </c>
      <c r="H32" s="303">
        <v>0</v>
      </c>
      <c r="I32" s="303">
        <v>0</v>
      </c>
      <c r="J32" s="303">
        <v>0</v>
      </c>
      <c r="K32" s="238">
        <f t="shared" ref="K32" si="6">H32+I32+J32</f>
        <v>0</v>
      </c>
      <c r="L32" s="304">
        <v>0</v>
      </c>
      <c r="M32" s="304">
        <v>0</v>
      </c>
      <c r="N32" s="304">
        <v>0</v>
      </c>
      <c r="O32" s="238">
        <f t="shared" ref="O32" si="7">L32+M32+N32</f>
        <v>0</v>
      </c>
      <c r="P32" s="303">
        <v>0</v>
      </c>
      <c r="Q32" s="303">
        <v>0</v>
      </c>
      <c r="R32" s="303">
        <v>0</v>
      </c>
      <c r="S32" s="238">
        <f t="shared" ref="S32" si="8">P32+Q32+R32</f>
        <v>0</v>
      </c>
      <c r="T32" s="65"/>
    </row>
    <row r="33" spans="1:20" s="72" customFormat="1" ht="30" customHeight="1" x14ac:dyDescent="0.25">
      <c r="A33" s="297" t="str">
        <f>IF(C46="","",C46)</f>
        <v/>
      </c>
      <c r="B33" s="419" t="str">
        <f>IF(D46="","",D46)</f>
        <v>BBB</v>
      </c>
      <c r="C33" s="420"/>
      <c r="D33" s="309">
        <f>D34</f>
        <v>0</v>
      </c>
      <c r="E33" s="309">
        <f>D33+E34</f>
        <v>0</v>
      </c>
      <c r="F33" s="309">
        <f>E33+F34</f>
        <v>0</v>
      </c>
      <c r="G33" s="306">
        <f t="shared" ref="G33" si="9">F33</f>
        <v>0</v>
      </c>
      <c r="H33" s="310">
        <f>F33+H34</f>
        <v>0</v>
      </c>
      <c r="I33" s="310">
        <f>H33+I34</f>
        <v>0</v>
      </c>
      <c r="J33" s="310">
        <f>I33+J34</f>
        <v>0</v>
      </c>
      <c r="K33" s="306">
        <f t="shared" ref="K33" si="10">J33</f>
        <v>0</v>
      </c>
      <c r="L33" s="240">
        <f>J33+L34</f>
        <v>0</v>
      </c>
      <c r="M33" s="240">
        <f>L33+M34</f>
        <v>0</v>
      </c>
      <c r="N33" s="240">
        <f>M33+N34</f>
        <v>0</v>
      </c>
      <c r="O33" s="306">
        <f t="shared" ref="O33" si="11">N33</f>
        <v>0</v>
      </c>
      <c r="P33" s="309">
        <f>N33+P34</f>
        <v>0</v>
      </c>
      <c r="Q33" s="309">
        <f>P33+Q34</f>
        <v>0</v>
      </c>
      <c r="R33" s="309">
        <f>Q33+R34</f>
        <v>0</v>
      </c>
      <c r="S33" s="308">
        <f t="shared" ref="S33" si="12">R33</f>
        <v>0</v>
      </c>
      <c r="T33" s="65"/>
    </row>
    <row r="34" spans="1:20" s="72" customFormat="1" ht="12.75" x14ac:dyDescent="0.25">
      <c r="A34" s="241"/>
      <c r="B34" s="82"/>
      <c r="C34" s="296" t="s">
        <v>20</v>
      </c>
      <c r="D34" s="303">
        <v>0</v>
      </c>
      <c r="E34" s="303">
        <v>0</v>
      </c>
      <c r="F34" s="303">
        <v>0</v>
      </c>
      <c r="G34" s="238">
        <f>D34+E34+F34</f>
        <v>0</v>
      </c>
      <c r="H34" s="303">
        <v>0</v>
      </c>
      <c r="I34" s="303">
        <v>0</v>
      </c>
      <c r="J34" s="303">
        <v>0</v>
      </c>
      <c r="K34" s="238">
        <f t="shared" ref="K34" si="13">H34+I34+J34</f>
        <v>0</v>
      </c>
      <c r="L34" s="304">
        <v>0</v>
      </c>
      <c r="M34" s="304">
        <v>0</v>
      </c>
      <c r="N34" s="304">
        <v>0</v>
      </c>
      <c r="O34" s="238">
        <f t="shared" ref="O34" si="14">L34+M34+N34</f>
        <v>0</v>
      </c>
      <c r="P34" s="303">
        <v>0</v>
      </c>
      <c r="Q34" s="303">
        <v>0</v>
      </c>
      <c r="R34" s="303">
        <v>0</v>
      </c>
      <c r="S34" s="238">
        <f t="shared" ref="S34" si="15">P34+Q34+R34</f>
        <v>0</v>
      </c>
      <c r="T34" s="65"/>
    </row>
    <row r="35" spans="1:20" s="72" customFormat="1" ht="12.75" x14ac:dyDescent="0.25">
      <c r="A35" s="40"/>
      <c r="D35" s="65"/>
      <c r="E35" s="65"/>
      <c r="F35" s="65"/>
      <c r="G35" s="65"/>
      <c r="H35" s="64"/>
      <c r="I35" s="64"/>
      <c r="J35" s="64"/>
      <c r="K35" s="64"/>
      <c r="L35" s="239"/>
      <c r="M35" s="239"/>
      <c r="N35" s="239"/>
      <c r="O35" s="239"/>
      <c r="P35" s="64"/>
      <c r="Q35" s="64"/>
      <c r="R35" s="64"/>
      <c r="S35" s="65"/>
      <c r="T35" s="65"/>
    </row>
    <row r="36" spans="1:20" s="72" customFormat="1" ht="13.5" thickBot="1" x14ac:dyDescent="0.3">
      <c r="B36" s="300" t="s">
        <v>172</v>
      </c>
      <c r="D36" s="65"/>
      <c r="E36" s="65"/>
      <c r="F36" s="65"/>
      <c r="G36" s="243">
        <f>G30+G32+G34</f>
        <v>0</v>
      </c>
      <c r="H36" s="64"/>
      <c r="I36" s="64"/>
      <c r="J36" s="64"/>
      <c r="K36" s="243">
        <f>K30+K32+K34</f>
        <v>0</v>
      </c>
      <c r="L36" s="239"/>
      <c r="M36" s="239"/>
      <c r="N36" s="239"/>
      <c r="O36" s="243">
        <f>O30+O32+O34</f>
        <v>0</v>
      </c>
      <c r="P36" s="64"/>
      <c r="Q36" s="64"/>
      <c r="R36" s="64"/>
      <c r="S36" s="243">
        <f>S30+S32+S34</f>
        <v>0</v>
      </c>
    </row>
    <row r="37" spans="1:20" s="72" customFormat="1" ht="13.5" thickTop="1" x14ac:dyDescent="0.25">
      <c r="B37" s="244"/>
      <c r="C37" s="244"/>
      <c r="D37" s="65"/>
      <c r="E37" s="65"/>
      <c r="F37" s="65"/>
      <c r="G37" s="245"/>
      <c r="H37" s="64"/>
      <c r="I37" s="64"/>
      <c r="J37" s="64"/>
      <c r="K37" s="245"/>
      <c r="L37" s="239"/>
      <c r="M37" s="239"/>
      <c r="N37" s="239"/>
      <c r="O37" s="245"/>
      <c r="P37" s="64"/>
      <c r="Q37" s="64"/>
      <c r="R37" s="64"/>
      <c r="S37" s="65"/>
      <c r="T37" s="245"/>
    </row>
    <row r="38" spans="1:20" s="72" customFormat="1" ht="12.75" x14ac:dyDescent="0.25">
      <c r="B38" s="244"/>
      <c r="C38" s="244"/>
      <c r="D38" s="65"/>
      <c r="E38" s="65"/>
      <c r="F38" s="65"/>
      <c r="G38" s="245"/>
      <c r="H38" s="64"/>
      <c r="I38" s="64"/>
      <c r="J38" s="64"/>
      <c r="K38" s="245"/>
      <c r="L38" s="239"/>
      <c r="M38" s="239"/>
      <c r="N38" s="239"/>
      <c r="O38" s="245"/>
      <c r="P38" s="64"/>
      <c r="Q38" s="64"/>
      <c r="R38" s="64"/>
      <c r="S38" s="65"/>
      <c r="T38" s="245"/>
    </row>
    <row r="39" spans="1:20" ht="9.75" customHeight="1" x14ac:dyDescent="0.3">
      <c r="L39" s="239"/>
      <c r="M39" s="239"/>
      <c r="N39" s="239"/>
      <c r="O39" s="239"/>
    </row>
    <row r="40" spans="1:20" ht="9.75" customHeight="1" x14ac:dyDescent="0.3">
      <c r="L40" s="239"/>
      <c r="M40" s="239"/>
      <c r="N40" s="239"/>
      <c r="O40" s="239"/>
    </row>
    <row r="41" spans="1:20" x14ac:dyDescent="0.3">
      <c r="B41" s="233" t="s">
        <v>20</v>
      </c>
      <c r="C41" s="407" t="s">
        <v>74</v>
      </c>
      <c r="D41" s="408"/>
      <c r="E41" s="408"/>
      <c r="F41" s="408"/>
    </row>
    <row r="43" spans="1:20" x14ac:dyDescent="0.3">
      <c r="C43" s="246" t="s">
        <v>65</v>
      </c>
      <c r="D43" s="409" t="s">
        <v>121</v>
      </c>
      <c r="E43" s="410"/>
      <c r="F43" s="410"/>
      <c r="G43" s="410"/>
      <c r="H43" s="410"/>
      <c r="I43" s="410"/>
      <c r="J43" s="410"/>
      <c r="K43" s="410"/>
      <c r="L43" s="410"/>
      <c r="M43" s="410"/>
      <c r="N43" s="410"/>
      <c r="O43" s="410"/>
      <c r="P43" s="410"/>
      <c r="Q43" s="410"/>
      <c r="R43" s="411"/>
    </row>
    <row r="44" spans="1:20" x14ac:dyDescent="0.3">
      <c r="C44" s="247" t="s">
        <v>69</v>
      </c>
      <c r="D44" s="412" t="s">
        <v>107</v>
      </c>
      <c r="E44" s="413"/>
      <c r="F44" s="413"/>
      <c r="G44" s="413"/>
      <c r="H44" s="413"/>
      <c r="I44" s="413"/>
      <c r="J44" s="413"/>
      <c r="K44" s="413"/>
      <c r="L44" s="413"/>
      <c r="M44" s="413"/>
      <c r="N44" s="413"/>
      <c r="O44" s="413"/>
      <c r="P44" s="413"/>
      <c r="Q44" s="413"/>
      <c r="R44" s="414"/>
    </row>
    <row r="45" spans="1:20" x14ac:dyDescent="0.3">
      <c r="C45" s="301"/>
      <c r="D45" s="302" t="s">
        <v>72</v>
      </c>
      <c r="E45" s="291"/>
      <c r="F45" s="291"/>
      <c r="G45" s="291"/>
      <c r="H45" s="291"/>
      <c r="I45" s="291"/>
      <c r="J45" s="291"/>
      <c r="K45" s="291"/>
      <c r="L45" s="291"/>
      <c r="M45" s="291"/>
      <c r="N45" s="291"/>
      <c r="O45" s="291"/>
      <c r="P45" s="291"/>
      <c r="Q45" s="291"/>
      <c r="R45" s="292"/>
    </row>
    <row r="46" spans="1:20" x14ac:dyDescent="0.3">
      <c r="C46" s="301"/>
      <c r="D46" s="302" t="s">
        <v>73</v>
      </c>
      <c r="E46" s="291"/>
      <c r="F46" s="291"/>
      <c r="G46" s="291"/>
      <c r="H46" s="291"/>
      <c r="I46" s="291"/>
      <c r="J46" s="291"/>
      <c r="K46" s="291"/>
      <c r="L46" s="291"/>
      <c r="M46" s="291"/>
      <c r="N46" s="291"/>
      <c r="O46" s="291"/>
      <c r="P46" s="291"/>
      <c r="Q46" s="291"/>
      <c r="R46" s="292"/>
    </row>
    <row r="48" spans="1:20" ht="12.75" customHeight="1" x14ac:dyDescent="0.3">
      <c r="C48" s="430" t="s">
        <v>214</v>
      </c>
      <c r="D48" s="430"/>
      <c r="E48" s="430"/>
      <c r="F48" s="430"/>
      <c r="G48" s="430"/>
      <c r="H48" s="430"/>
      <c r="I48" s="430"/>
    </row>
  </sheetData>
  <sheetProtection algorithmName="SHA-512" hashValue="Wa8UIJ+khPqahGVOnzOIOTAuazoF887UfByM8r8M64h+FqtjFgQ2hdrnJKqghcvjTeYyE1QvUDyGSOBDxoZ63Q==" saltValue="iL/ZHVGZrZtHxA/2XXs69g==" spinCount="100000" sheet="1" objects="1" scenarios="1"/>
  <mergeCells count="20">
    <mergeCell ref="C48:I48"/>
    <mergeCell ref="B4:T4"/>
    <mergeCell ref="D27:F27"/>
    <mergeCell ref="B1:T1"/>
    <mergeCell ref="L27:N27"/>
    <mergeCell ref="P27:R27"/>
    <mergeCell ref="H6:H7"/>
    <mergeCell ref="H27:J27"/>
    <mergeCell ref="B25:T25"/>
    <mergeCell ref="I6:K6"/>
    <mergeCell ref="L6:L7"/>
    <mergeCell ref="B2:T2"/>
    <mergeCell ref="A27:A28"/>
    <mergeCell ref="B27:C28"/>
    <mergeCell ref="C41:F41"/>
    <mergeCell ref="D43:R43"/>
    <mergeCell ref="D44:R44"/>
    <mergeCell ref="B29:C29"/>
    <mergeCell ref="B31:C31"/>
    <mergeCell ref="B33:C33"/>
  </mergeCells>
  <printOptions horizontalCentered="1"/>
  <pageMargins left="0.39370078740157483" right="0.39370078740157483" top="0.39370078740157483" bottom="0.39370078740157483" header="0.31496062992125984" footer="0.31496062992125984"/>
  <pageSetup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Hoja1!$B$1:$B$10</xm:f>
          </x14:formula1>
          <xm:sqref>B2:T2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11"/>
  <sheetViews>
    <sheetView workbookViewId="0"/>
  </sheetViews>
  <sheetFormatPr baseColWidth="10" defaultColWidth="11.42578125" defaultRowHeight="15" x14ac:dyDescent="0.3"/>
  <cols>
    <col min="1" max="1" width="11.42578125" style="196"/>
    <col min="2" max="2" width="49.42578125" style="196" customWidth="1"/>
    <col min="3" max="3" width="15.28515625" style="196" customWidth="1"/>
    <col min="4" max="16384" width="11.42578125" style="196"/>
  </cols>
  <sheetData>
    <row r="1" spans="1:7" x14ac:dyDescent="0.3">
      <c r="A1" s="196">
        <v>0</v>
      </c>
      <c r="B1" s="197" t="s">
        <v>139</v>
      </c>
      <c r="C1" s="197" t="s">
        <v>140</v>
      </c>
    </row>
    <row r="2" spans="1:7" x14ac:dyDescent="0.3">
      <c r="A2" s="198">
        <v>70</v>
      </c>
      <c r="B2" s="199" t="s">
        <v>105</v>
      </c>
      <c r="C2" s="200" t="s">
        <v>80</v>
      </c>
      <c r="D2" s="198" t="s">
        <v>79</v>
      </c>
      <c r="E2" s="77" t="s">
        <v>75</v>
      </c>
      <c r="F2" s="200" t="s">
        <v>86</v>
      </c>
    </row>
    <row r="3" spans="1:7" x14ac:dyDescent="0.3">
      <c r="A3" s="198">
        <v>71</v>
      </c>
      <c r="B3" s="199" t="s">
        <v>106</v>
      </c>
      <c r="C3" s="14" t="s">
        <v>81</v>
      </c>
      <c r="D3" s="198" t="s">
        <v>79</v>
      </c>
      <c r="E3" s="200" t="s">
        <v>76</v>
      </c>
      <c r="F3" s="200" t="s">
        <v>87</v>
      </c>
    </row>
    <row r="4" spans="1:7" x14ac:dyDescent="0.3">
      <c r="A4" s="198">
        <v>72</v>
      </c>
      <c r="B4" s="199" t="s">
        <v>114</v>
      </c>
      <c r="C4" s="200" t="s">
        <v>83</v>
      </c>
      <c r="D4" s="198" t="s">
        <v>79</v>
      </c>
      <c r="E4" s="200" t="s">
        <v>76</v>
      </c>
      <c r="F4" s="200" t="s">
        <v>87</v>
      </c>
    </row>
    <row r="5" spans="1:7" x14ac:dyDescent="0.3">
      <c r="A5" s="198">
        <v>73</v>
      </c>
      <c r="B5" s="201" t="s">
        <v>77</v>
      </c>
      <c r="C5" s="77" t="s">
        <v>78</v>
      </c>
      <c r="D5" s="198" t="s">
        <v>79</v>
      </c>
      <c r="E5" s="77" t="s">
        <v>75</v>
      </c>
      <c r="F5" s="200" t="s">
        <v>86</v>
      </c>
      <c r="G5" s="202"/>
    </row>
    <row r="6" spans="1:7" x14ac:dyDescent="0.3">
      <c r="A6" s="198">
        <v>75</v>
      </c>
      <c r="B6" s="199" t="s">
        <v>85</v>
      </c>
      <c r="C6" s="14" t="s">
        <v>84</v>
      </c>
      <c r="D6" s="198" t="s">
        <v>79</v>
      </c>
      <c r="E6" s="200" t="s">
        <v>76</v>
      </c>
      <c r="F6" s="200" t="s">
        <v>87</v>
      </c>
    </row>
    <row r="7" spans="1:7" x14ac:dyDescent="0.3">
      <c r="A7" s="198">
        <v>76</v>
      </c>
      <c r="B7" s="199" t="s">
        <v>68</v>
      </c>
      <c r="C7" s="14" t="s">
        <v>82</v>
      </c>
      <c r="D7" s="198" t="s">
        <v>79</v>
      </c>
      <c r="E7" s="203"/>
      <c r="F7" s="203"/>
    </row>
    <row r="8" spans="1:7" x14ac:dyDescent="0.3">
      <c r="A8" s="198">
        <v>78</v>
      </c>
      <c r="B8" s="201" t="s">
        <v>108</v>
      </c>
      <c r="C8" s="77" t="s">
        <v>109</v>
      </c>
      <c r="D8" s="198" t="s">
        <v>79</v>
      </c>
      <c r="E8" s="77" t="s">
        <v>75</v>
      </c>
      <c r="F8" s="200" t="s">
        <v>86</v>
      </c>
    </row>
    <row r="9" spans="1:7" x14ac:dyDescent="0.3">
      <c r="A9" s="198">
        <v>79</v>
      </c>
      <c r="B9" s="199" t="s">
        <v>115</v>
      </c>
      <c r="C9" s="77" t="s">
        <v>111</v>
      </c>
      <c r="D9" s="198" t="s">
        <v>79</v>
      </c>
      <c r="E9" s="77" t="s">
        <v>75</v>
      </c>
      <c r="F9" s="200" t="s">
        <v>86</v>
      </c>
    </row>
    <row r="10" spans="1:7" x14ac:dyDescent="0.3">
      <c r="A10" s="198">
        <v>80</v>
      </c>
      <c r="B10" s="199" t="s">
        <v>113</v>
      </c>
      <c r="C10" s="77" t="s">
        <v>112</v>
      </c>
      <c r="D10" s="198" t="s">
        <v>79</v>
      </c>
      <c r="E10" s="77" t="s">
        <v>75</v>
      </c>
      <c r="F10" s="200" t="s">
        <v>86</v>
      </c>
    </row>
    <row r="11" spans="1:7" x14ac:dyDescent="0.3">
      <c r="B11" s="197"/>
    </row>
  </sheetData>
  <autoFilter ref="A1:E10"/>
  <sortState ref="A2:G13">
    <sortCondition ref="A2:A1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G42"/>
  <sheetViews>
    <sheetView zoomScale="80" zoomScaleNormal="80" workbookViewId="0"/>
  </sheetViews>
  <sheetFormatPr baseColWidth="10" defaultColWidth="11.42578125" defaultRowHeight="15" x14ac:dyDescent="0.3"/>
  <cols>
    <col min="1" max="1" width="20.5703125" style="1" customWidth="1"/>
    <col min="2" max="2" width="22.42578125" style="1" customWidth="1"/>
    <col min="3" max="3" width="4.7109375" style="1" customWidth="1"/>
    <col min="4" max="6" width="12.28515625" style="1" customWidth="1"/>
    <col min="7" max="7" width="0.85546875" style="1" customWidth="1"/>
    <col min="8" max="8" width="16.7109375" style="1" customWidth="1"/>
    <col min="9" max="9" width="0.7109375" style="1" customWidth="1"/>
    <col min="10" max="12" width="11.42578125" style="1"/>
    <col min="13" max="13" width="0.85546875" style="1" customWidth="1"/>
    <col min="14" max="14" width="11.42578125" style="1"/>
    <col min="15" max="15" width="4" style="1" customWidth="1"/>
    <col min="16" max="16" width="0.85546875" style="1" customWidth="1"/>
    <col min="17" max="19" width="11.42578125" style="1"/>
    <col min="20" max="20" width="0.85546875" style="1" customWidth="1"/>
    <col min="21" max="21" width="11.42578125" style="1"/>
    <col min="22" max="22" width="3.28515625" style="1" customWidth="1"/>
    <col min="23" max="23" width="1" style="1" customWidth="1"/>
    <col min="24" max="26" width="11.42578125" style="1"/>
    <col min="27" max="27" width="0.5703125" style="1" customWidth="1"/>
    <col min="28" max="28" width="11.42578125" style="1"/>
    <col min="29" max="29" width="3.42578125" style="1" customWidth="1"/>
    <col min="30" max="30" width="1" style="1" customWidth="1"/>
    <col min="31" max="31" width="10.140625" style="113" customWidth="1"/>
    <col min="32" max="16384" width="11.42578125" style="1"/>
  </cols>
  <sheetData>
    <row r="1" spans="1:33" ht="15" customHeight="1" x14ac:dyDescent="0.3">
      <c r="A1" s="110" t="str">
        <f>CONCATENATE("RECURSOS FEDERALES QUE RECIBE ",VLOOKUP('Hoja de trabajo'!B2,Hoja1!$B$1:$F$10,5,FALSE),IF('Hoja de trabajo'!B2="ELEGIR NOMBRE DEL ORGANISMO EN ESTE CATÁLOGO","EL ORGANISMO",'Hoja de trabajo'!B2))</f>
        <v>RECURSOS FEDERALES QUE RECIBE ELEGIR NOMBRE DE LA ORGANIZACIÓN EN ESTE CATÁLOGO</v>
      </c>
      <c r="B1" s="111"/>
      <c r="C1" s="111"/>
      <c r="D1" s="111"/>
      <c r="E1" s="111"/>
      <c r="F1" s="111"/>
      <c r="G1" s="111"/>
      <c r="H1" s="111"/>
      <c r="I1" s="111"/>
      <c r="J1" s="111"/>
      <c r="K1" s="111"/>
      <c r="L1" s="112"/>
      <c r="M1" s="112"/>
      <c r="N1" s="112"/>
      <c r="O1" s="112"/>
      <c r="P1" s="112"/>
      <c r="Q1" s="112"/>
      <c r="R1" s="112"/>
      <c r="S1" s="112"/>
      <c r="T1" s="112"/>
      <c r="U1" s="112"/>
      <c r="V1" s="112"/>
      <c r="W1" s="112"/>
      <c r="X1" s="112"/>
      <c r="Y1" s="112"/>
      <c r="Z1" s="112"/>
      <c r="AA1" s="112"/>
      <c r="AB1" s="112"/>
      <c r="AC1" s="112"/>
      <c r="AD1" s="112"/>
    </row>
    <row r="2" spans="1:33" ht="14.25" customHeight="1" x14ac:dyDescent="0.3">
      <c r="A2" s="114" t="s">
        <v>138</v>
      </c>
      <c r="B2" s="115"/>
      <c r="C2" s="115"/>
      <c r="D2" s="115"/>
      <c r="E2" s="115"/>
      <c r="F2" s="115"/>
      <c r="G2" s="115"/>
      <c r="H2" s="115"/>
      <c r="I2" s="116"/>
      <c r="J2" s="115"/>
      <c r="K2" s="117"/>
      <c r="L2" s="112"/>
      <c r="M2" s="112"/>
      <c r="N2" s="112"/>
      <c r="O2" s="112"/>
      <c r="P2" s="112"/>
      <c r="Q2" s="112"/>
      <c r="R2" s="112"/>
      <c r="S2" s="112"/>
      <c r="T2" s="112"/>
      <c r="U2" s="112"/>
      <c r="V2" s="112"/>
      <c r="W2" s="112"/>
      <c r="X2" s="112"/>
      <c r="Y2" s="112"/>
      <c r="Z2" s="112"/>
      <c r="AA2" s="112"/>
      <c r="AB2" s="112"/>
      <c r="AC2" s="112"/>
      <c r="AD2" s="112"/>
    </row>
    <row r="3" spans="1:33" ht="14.25" customHeight="1" x14ac:dyDescent="0.3">
      <c r="A3" s="116" t="s">
        <v>11</v>
      </c>
      <c r="B3" s="115"/>
      <c r="C3" s="118"/>
      <c r="D3" s="118"/>
      <c r="E3" s="118"/>
      <c r="F3" s="118"/>
      <c r="G3" s="118"/>
      <c r="H3" s="118"/>
      <c r="I3" s="117"/>
      <c r="J3" s="117"/>
      <c r="K3" s="119"/>
      <c r="L3" s="112"/>
      <c r="M3" s="112"/>
      <c r="N3" s="112"/>
      <c r="O3" s="112"/>
      <c r="P3" s="112"/>
      <c r="Q3" s="112"/>
      <c r="R3" s="112"/>
      <c r="S3" s="112"/>
      <c r="T3" s="112"/>
      <c r="U3" s="112"/>
      <c r="V3" s="112"/>
      <c r="W3" s="112"/>
      <c r="X3" s="112"/>
      <c r="Y3" s="112"/>
      <c r="Z3" s="112"/>
      <c r="AA3" s="112"/>
      <c r="AB3" s="112"/>
      <c r="AC3" s="112"/>
      <c r="AD3" s="112"/>
    </row>
    <row r="4" spans="1:33" ht="13.5" customHeight="1" x14ac:dyDescent="0.3">
      <c r="A4" s="120" t="s">
        <v>1</v>
      </c>
      <c r="B4" s="120"/>
      <c r="C4" s="121"/>
      <c r="D4" s="121"/>
      <c r="E4" s="121"/>
      <c r="F4" s="121"/>
      <c r="G4" s="121"/>
      <c r="H4" s="121"/>
      <c r="I4" s="119"/>
      <c r="J4" s="119"/>
      <c r="K4" s="119"/>
      <c r="L4" s="112"/>
      <c r="M4" s="112"/>
      <c r="N4" s="112"/>
      <c r="O4" s="112"/>
      <c r="P4" s="112"/>
      <c r="Q4" s="112"/>
      <c r="R4" s="112"/>
      <c r="S4" s="112"/>
      <c r="T4" s="112"/>
      <c r="U4" s="112"/>
      <c r="V4" s="112"/>
      <c r="W4" s="112"/>
      <c r="X4" s="112"/>
      <c r="Y4" s="112"/>
      <c r="Z4" s="112"/>
      <c r="AA4" s="112"/>
      <c r="AB4" s="112"/>
      <c r="AC4" s="112"/>
      <c r="AD4" s="112"/>
    </row>
    <row r="5" spans="1:33" ht="21.75" customHeight="1" x14ac:dyDescent="0.3">
      <c r="A5" s="350" t="s">
        <v>209</v>
      </c>
      <c r="B5" s="120"/>
      <c r="C5" s="121"/>
      <c r="D5" s="121"/>
      <c r="E5" s="121"/>
      <c r="F5" s="121"/>
      <c r="G5" s="121"/>
      <c r="H5" s="121"/>
      <c r="I5" s="119"/>
      <c r="J5" s="119"/>
      <c r="K5" s="119"/>
      <c r="L5" s="112"/>
      <c r="M5" s="112"/>
      <c r="N5" s="112"/>
      <c r="O5" s="112"/>
      <c r="P5" s="112"/>
      <c r="Q5" s="112"/>
      <c r="R5" s="112"/>
      <c r="S5" s="112"/>
      <c r="T5" s="112"/>
      <c r="U5" s="112"/>
      <c r="V5" s="112"/>
      <c r="W5" s="112"/>
      <c r="X5" s="112"/>
      <c r="Y5" s="112"/>
      <c r="Z5" s="112"/>
      <c r="AA5" s="112"/>
      <c r="AB5" s="112"/>
      <c r="AC5" s="112"/>
      <c r="AD5" s="112"/>
    </row>
    <row r="6" spans="1:33" ht="30.75" customHeight="1" thickBot="1" x14ac:dyDescent="0.35">
      <c r="A6" s="464" t="s">
        <v>12</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112"/>
    </row>
    <row r="7" spans="1:33" ht="16.5" customHeight="1" thickBot="1" x14ac:dyDescent="0.35">
      <c r="A7" s="468" t="s">
        <v>165</v>
      </c>
      <c r="B7" s="471" t="s">
        <v>164</v>
      </c>
      <c r="C7" s="474" t="s">
        <v>25</v>
      </c>
      <c r="D7" s="437" t="s">
        <v>123</v>
      </c>
      <c r="E7" s="438"/>
      <c r="F7" s="438"/>
      <c r="G7" s="438"/>
      <c r="H7" s="439"/>
      <c r="I7" s="263"/>
      <c r="J7" s="452" t="s">
        <v>124</v>
      </c>
      <c r="K7" s="453"/>
      <c r="L7" s="453"/>
      <c r="M7" s="453"/>
      <c r="N7" s="453"/>
      <c r="O7" s="453"/>
      <c r="P7" s="263"/>
      <c r="Q7" s="452" t="s">
        <v>125</v>
      </c>
      <c r="R7" s="453"/>
      <c r="S7" s="453"/>
      <c r="T7" s="453"/>
      <c r="U7" s="453"/>
      <c r="V7" s="453"/>
      <c r="W7" s="263"/>
      <c r="X7" s="452" t="s">
        <v>126</v>
      </c>
      <c r="Y7" s="453"/>
      <c r="Z7" s="453"/>
      <c r="AA7" s="453"/>
      <c r="AB7" s="453"/>
      <c r="AC7" s="453"/>
      <c r="AD7" s="123"/>
    </row>
    <row r="8" spans="1:33" ht="42.75" customHeight="1" x14ac:dyDescent="0.3">
      <c r="A8" s="469"/>
      <c r="B8" s="472"/>
      <c r="C8" s="475"/>
      <c r="D8" s="444" t="s">
        <v>70</v>
      </c>
      <c r="E8" s="445"/>
      <c r="F8" s="445"/>
      <c r="G8" s="271"/>
      <c r="H8" s="441" t="s">
        <v>53</v>
      </c>
      <c r="I8" s="263"/>
      <c r="J8" s="444" t="s">
        <v>70</v>
      </c>
      <c r="K8" s="445"/>
      <c r="L8" s="445"/>
      <c r="M8" s="271"/>
      <c r="N8" s="440" t="s">
        <v>53</v>
      </c>
      <c r="O8" s="441"/>
      <c r="P8" s="263"/>
      <c r="Q8" s="444" t="s">
        <v>70</v>
      </c>
      <c r="R8" s="445"/>
      <c r="S8" s="445"/>
      <c r="T8" s="271"/>
      <c r="U8" s="440" t="s">
        <v>53</v>
      </c>
      <c r="V8" s="441"/>
      <c r="W8" s="263"/>
      <c r="X8" s="444" t="s">
        <v>70</v>
      </c>
      <c r="Y8" s="445"/>
      <c r="Z8" s="445"/>
      <c r="AA8" s="124"/>
      <c r="AB8" s="440" t="s">
        <v>53</v>
      </c>
      <c r="AC8" s="441"/>
      <c r="AD8" s="125"/>
      <c r="AG8" s="17"/>
    </row>
    <row r="9" spans="1:33" ht="25.5" customHeight="1" thickBot="1" x14ac:dyDescent="0.35">
      <c r="A9" s="470"/>
      <c r="B9" s="473"/>
      <c r="C9" s="476"/>
      <c r="D9" s="126" t="s">
        <v>8</v>
      </c>
      <c r="E9" s="126" t="s">
        <v>9</v>
      </c>
      <c r="F9" s="127" t="s">
        <v>10</v>
      </c>
      <c r="G9" s="272"/>
      <c r="H9" s="443"/>
      <c r="I9" s="264"/>
      <c r="J9" s="129" t="s">
        <v>45</v>
      </c>
      <c r="K9" s="129" t="s">
        <v>49</v>
      </c>
      <c r="L9" s="130" t="s">
        <v>46</v>
      </c>
      <c r="M9" s="272"/>
      <c r="N9" s="442"/>
      <c r="O9" s="443"/>
      <c r="P9" s="264"/>
      <c r="Q9" s="129" t="s">
        <v>50</v>
      </c>
      <c r="R9" s="129" t="s">
        <v>47</v>
      </c>
      <c r="S9" s="130" t="s">
        <v>48</v>
      </c>
      <c r="T9" s="272"/>
      <c r="U9" s="442"/>
      <c r="V9" s="443"/>
      <c r="W9" s="264"/>
      <c r="X9" s="129" t="s">
        <v>71</v>
      </c>
      <c r="Y9" s="129" t="s">
        <v>23</v>
      </c>
      <c r="Z9" s="130" t="s">
        <v>24</v>
      </c>
      <c r="AA9" s="131"/>
      <c r="AB9" s="442"/>
      <c r="AC9" s="443"/>
      <c r="AD9" s="132"/>
    </row>
    <row r="10" spans="1:33" x14ac:dyDescent="0.3">
      <c r="A10" s="133"/>
      <c r="B10" s="133"/>
      <c r="C10" s="133"/>
      <c r="D10" s="134"/>
      <c r="E10" s="134"/>
      <c r="F10" s="134"/>
      <c r="G10" s="273"/>
      <c r="H10" s="122"/>
      <c r="I10" s="263"/>
      <c r="J10" s="135"/>
      <c r="K10" s="134"/>
      <c r="L10" s="134"/>
      <c r="M10" s="273"/>
      <c r="N10" s="122"/>
      <c r="O10" s="122"/>
      <c r="P10" s="263"/>
      <c r="Q10" s="135"/>
      <c r="R10" s="134"/>
      <c r="S10" s="134"/>
      <c r="T10" s="273"/>
      <c r="U10" s="122"/>
      <c r="V10" s="122"/>
      <c r="W10" s="263"/>
      <c r="X10" s="135"/>
      <c r="Y10" s="134"/>
      <c r="Z10" s="136"/>
      <c r="AA10" s="122"/>
      <c r="AB10" s="122"/>
      <c r="AC10" s="122"/>
      <c r="AD10" s="132"/>
    </row>
    <row r="11" spans="1:33" ht="24.75" customHeight="1" x14ac:dyDescent="0.3">
      <c r="A11" s="465" t="str">
        <f>TEXT(VLOOKUP('Hoja de trabajo'!B2,Hoja1!$B$1:$C$10,2,FALSE),"#")</f>
        <v>Elegir Organización en Hoja de trabajo</v>
      </c>
      <c r="B11" s="477" t="str">
        <f>'Hoja de trabajo'!I7</f>
        <v>APOYO A CENTROS Y ORGANIZACIONES DE EDUCACIÓN</v>
      </c>
      <c r="C11" s="137"/>
      <c r="D11" s="128"/>
      <c r="E11" s="128"/>
      <c r="F11" s="128"/>
      <c r="G11" s="274"/>
      <c r="H11" s="128"/>
      <c r="I11" s="264"/>
      <c r="J11" s="138"/>
      <c r="K11" s="128"/>
      <c r="L11" s="128"/>
      <c r="M11" s="274"/>
      <c r="N11" s="128"/>
      <c r="O11" s="128"/>
      <c r="P11" s="264"/>
      <c r="Q11" s="138"/>
      <c r="R11" s="128"/>
      <c r="S11" s="128"/>
      <c r="T11" s="274"/>
      <c r="U11" s="128"/>
      <c r="V11" s="128"/>
      <c r="W11" s="264"/>
      <c r="X11" s="138"/>
      <c r="Y11" s="128"/>
      <c r="Z11" s="139"/>
      <c r="AA11" s="128"/>
      <c r="AB11" s="128"/>
      <c r="AC11" s="140"/>
      <c r="AD11" s="132"/>
      <c r="AF11" s="113"/>
    </row>
    <row r="12" spans="1:33" ht="15" customHeight="1" x14ac:dyDescent="0.3">
      <c r="A12" s="465"/>
      <c r="B12" s="477"/>
      <c r="C12" s="141" t="s">
        <v>66</v>
      </c>
      <c r="D12" s="142">
        <f>D13</f>
        <v>0</v>
      </c>
      <c r="E12" s="142">
        <f>D12+E13</f>
        <v>0</v>
      </c>
      <c r="F12" s="142">
        <f>E12+F13</f>
        <v>0</v>
      </c>
      <c r="G12" s="275"/>
      <c r="H12" s="446"/>
      <c r="I12" s="265"/>
      <c r="J12" s="144">
        <f>F12+J13</f>
        <v>0</v>
      </c>
      <c r="K12" s="142">
        <f>J12+K13</f>
        <v>0</v>
      </c>
      <c r="L12" s="142">
        <f>K12+L13</f>
        <v>0</v>
      </c>
      <c r="M12" s="275"/>
      <c r="N12" s="448"/>
      <c r="O12" s="449"/>
      <c r="P12" s="265"/>
      <c r="Q12" s="144">
        <f>L12+Q13</f>
        <v>0</v>
      </c>
      <c r="R12" s="142">
        <f>Q12+R13</f>
        <v>0</v>
      </c>
      <c r="S12" s="142">
        <f>R12+S13</f>
        <v>0</v>
      </c>
      <c r="T12" s="275"/>
      <c r="U12" s="448"/>
      <c r="V12" s="449"/>
      <c r="W12" s="265"/>
      <c r="X12" s="144">
        <f>S12+X13</f>
        <v>0</v>
      </c>
      <c r="Y12" s="142">
        <f>X12+Y13</f>
        <v>0</v>
      </c>
      <c r="Z12" s="145">
        <f>Y12+Z13</f>
        <v>0</v>
      </c>
      <c r="AA12" s="146"/>
      <c r="AB12" s="466"/>
      <c r="AC12" s="449"/>
      <c r="AD12" s="132"/>
      <c r="AF12" s="113"/>
    </row>
    <row r="13" spans="1:33" s="156" customFormat="1" ht="18" x14ac:dyDescent="0.35">
      <c r="A13" s="147"/>
      <c r="B13" s="148"/>
      <c r="C13" s="149" t="s">
        <v>20</v>
      </c>
      <c r="D13" s="150">
        <f>'Hoja de trabajo'!I8</f>
        <v>0</v>
      </c>
      <c r="E13" s="150">
        <f>'Hoja de trabajo'!I9</f>
        <v>0</v>
      </c>
      <c r="F13" s="150">
        <f>'Hoja de trabajo'!I10</f>
        <v>0</v>
      </c>
      <c r="G13" s="276"/>
      <c r="H13" s="447"/>
      <c r="I13" s="266"/>
      <c r="J13" s="151">
        <f>'Hoja de trabajo'!H30</f>
        <v>0</v>
      </c>
      <c r="K13" s="150">
        <f>'Hoja de trabajo'!I12</f>
        <v>0</v>
      </c>
      <c r="L13" s="150">
        <f>'Hoja de trabajo'!I13</f>
        <v>0</v>
      </c>
      <c r="M13" s="276"/>
      <c r="N13" s="450"/>
      <c r="O13" s="451"/>
      <c r="P13" s="266"/>
      <c r="Q13" s="151">
        <f>'Hoja de trabajo'!I14</f>
        <v>0</v>
      </c>
      <c r="R13" s="150">
        <f>'Hoja de trabajo'!I15</f>
        <v>0</v>
      </c>
      <c r="S13" s="150">
        <f>'Hoja de trabajo'!I16</f>
        <v>0</v>
      </c>
      <c r="T13" s="276"/>
      <c r="U13" s="450"/>
      <c r="V13" s="451"/>
      <c r="W13" s="266"/>
      <c r="X13" s="151">
        <f>'Hoja de trabajo'!I17</f>
        <v>0</v>
      </c>
      <c r="Y13" s="150">
        <f>'Hoja de trabajo'!I18</f>
        <v>0</v>
      </c>
      <c r="Z13" s="152">
        <f>'Hoja de trabajo'!I19</f>
        <v>0</v>
      </c>
      <c r="AA13" s="153"/>
      <c r="AB13" s="467"/>
      <c r="AC13" s="451"/>
      <c r="AD13" s="132"/>
      <c r="AE13" s="154">
        <f>D12+E13+F13+J13+K13+L13+Q13+R13+S13+X13+Y13+Z13</f>
        <v>0</v>
      </c>
      <c r="AF13" s="155" t="s">
        <v>18</v>
      </c>
    </row>
    <row r="14" spans="1:33" s="156" customFormat="1" ht="18" x14ac:dyDescent="0.35">
      <c r="A14" s="147"/>
      <c r="B14" s="148"/>
      <c r="C14" s="157"/>
      <c r="D14" s="158"/>
      <c r="E14" s="159"/>
      <c r="F14" s="159"/>
      <c r="G14" s="276"/>
      <c r="H14" s="160"/>
      <c r="I14" s="266"/>
      <c r="J14" s="161"/>
      <c r="K14" s="159"/>
      <c r="L14" s="159"/>
      <c r="M14" s="276"/>
      <c r="N14" s="162"/>
      <c r="O14" s="162"/>
      <c r="P14" s="266"/>
      <c r="Q14" s="161"/>
      <c r="R14" s="159"/>
      <c r="S14" s="159"/>
      <c r="T14" s="276"/>
      <c r="U14" s="162"/>
      <c r="V14" s="162"/>
      <c r="W14" s="266"/>
      <c r="X14" s="161"/>
      <c r="Y14" s="159"/>
      <c r="Z14" s="163"/>
      <c r="AA14" s="164"/>
      <c r="AB14" s="162"/>
      <c r="AC14" s="162"/>
      <c r="AD14" s="132"/>
      <c r="AE14" s="154"/>
      <c r="AF14" s="165"/>
    </row>
    <row r="15" spans="1:33" ht="18" x14ac:dyDescent="0.3">
      <c r="A15" s="166" t="s">
        <v>19</v>
      </c>
      <c r="B15" s="167" t="str">
        <f>'Hoja de trabajo'!J7</f>
        <v>AAA</v>
      </c>
      <c r="C15" s="141" t="s">
        <v>66</v>
      </c>
      <c r="D15" s="142">
        <f>D16</f>
        <v>0</v>
      </c>
      <c r="E15" s="142">
        <f>D15+E16</f>
        <v>0</v>
      </c>
      <c r="F15" s="142">
        <f>E15+F16</f>
        <v>0</v>
      </c>
      <c r="G15" s="275"/>
      <c r="H15" s="446"/>
      <c r="I15" s="265"/>
      <c r="J15" s="144">
        <f>F15+J16</f>
        <v>0</v>
      </c>
      <c r="K15" s="142">
        <f>J15+K16</f>
        <v>0</v>
      </c>
      <c r="L15" s="142">
        <f>K15+L16</f>
        <v>0</v>
      </c>
      <c r="M15" s="275"/>
      <c r="N15" s="448"/>
      <c r="O15" s="449"/>
      <c r="P15" s="265"/>
      <c r="Q15" s="144">
        <f>L15+Q16</f>
        <v>0</v>
      </c>
      <c r="R15" s="142">
        <f>Q15+R16</f>
        <v>0</v>
      </c>
      <c r="S15" s="142">
        <f>R15+S16</f>
        <v>0</v>
      </c>
      <c r="T15" s="275"/>
      <c r="U15" s="448"/>
      <c r="V15" s="449"/>
      <c r="W15" s="265"/>
      <c r="X15" s="144">
        <f>S15+X16</f>
        <v>0</v>
      </c>
      <c r="Y15" s="168">
        <f>X15+Y16</f>
        <v>0</v>
      </c>
      <c r="Z15" s="145">
        <f>Y15+Z16</f>
        <v>0</v>
      </c>
      <c r="AA15" s="146"/>
      <c r="AB15" s="466"/>
      <c r="AC15" s="449"/>
      <c r="AD15" s="132"/>
      <c r="AE15" s="169"/>
    </row>
    <row r="16" spans="1:33" ht="27" customHeight="1" x14ac:dyDescent="0.35">
      <c r="A16" s="137"/>
      <c r="B16" s="137"/>
      <c r="C16" s="149" t="s">
        <v>20</v>
      </c>
      <c r="D16" s="170">
        <f>'Hoja de trabajo'!J8</f>
        <v>0</v>
      </c>
      <c r="E16" s="170">
        <f>'Hoja de trabajo'!J9</f>
        <v>0</v>
      </c>
      <c r="F16" s="170">
        <f>'Hoja de trabajo'!J10</f>
        <v>0</v>
      </c>
      <c r="G16" s="276"/>
      <c r="H16" s="447"/>
      <c r="I16" s="266"/>
      <c r="J16" s="151">
        <f>'Hoja de trabajo'!J11</f>
        <v>0</v>
      </c>
      <c r="K16" s="150">
        <f>'Hoja de trabajo'!J13</f>
        <v>0</v>
      </c>
      <c r="L16" s="150">
        <f>'Hoja de trabajo'!J13</f>
        <v>0</v>
      </c>
      <c r="M16" s="276"/>
      <c r="N16" s="450"/>
      <c r="O16" s="451"/>
      <c r="P16" s="266"/>
      <c r="Q16" s="151">
        <f>'Hoja de trabajo'!J14</f>
        <v>0</v>
      </c>
      <c r="R16" s="150">
        <f>'Hoja de trabajo'!J15</f>
        <v>0</v>
      </c>
      <c r="S16" s="150">
        <f>'Hoja de trabajo'!J16</f>
        <v>0</v>
      </c>
      <c r="T16" s="276"/>
      <c r="U16" s="450"/>
      <c r="V16" s="451"/>
      <c r="W16" s="266"/>
      <c r="X16" s="151">
        <f>'Hoja de trabajo'!J17</f>
        <v>0</v>
      </c>
      <c r="Y16" s="150">
        <f>'Hoja de trabajo'!J18</f>
        <v>0</v>
      </c>
      <c r="Z16" s="152">
        <f>'Hoja de trabajo'!J19</f>
        <v>0</v>
      </c>
      <c r="AA16" s="153"/>
      <c r="AB16" s="467"/>
      <c r="AC16" s="451"/>
      <c r="AD16" s="132"/>
      <c r="AE16" s="154">
        <f>D15+E16+F16+J16+K16+L16+Q16+R16+S16+X16+Y16+Z16</f>
        <v>0</v>
      </c>
      <c r="AF16" s="155" t="s">
        <v>18</v>
      </c>
      <c r="AG16" s="156"/>
    </row>
    <row r="17" spans="1:33" x14ac:dyDescent="0.3">
      <c r="A17" s="137"/>
      <c r="B17" s="171"/>
      <c r="C17" s="157"/>
      <c r="D17" s="172"/>
      <c r="E17" s="172"/>
      <c r="F17" s="172"/>
      <c r="G17" s="277"/>
      <c r="H17" s="143"/>
      <c r="I17" s="267"/>
      <c r="J17" s="173"/>
      <c r="K17" s="172"/>
      <c r="L17" s="172"/>
      <c r="M17" s="277"/>
      <c r="N17" s="174"/>
      <c r="O17" s="174"/>
      <c r="P17" s="267"/>
      <c r="Q17" s="173"/>
      <c r="R17" s="172"/>
      <c r="S17" s="172"/>
      <c r="T17" s="277"/>
      <c r="U17" s="174"/>
      <c r="V17" s="174"/>
      <c r="W17" s="267"/>
      <c r="X17" s="173"/>
      <c r="Y17" s="172"/>
      <c r="Z17" s="175"/>
      <c r="AA17" s="143"/>
      <c r="AB17" s="176"/>
      <c r="AC17" s="174"/>
      <c r="AD17" s="132"/>
      <c r="AE17" s="169"/>
    </row>
    <row r="18" spans="1:33" ht="18" x14ac:dyDescent="0.3">
      <c r="A18" s="177" t="s">
        <v>19</v>
      </c>
      <c r="B18" s="167" t="str">
        <f>'Hoja de trabajo'!K7</f>
        <v>BBB</v>
      </c>
      <c r="C18" s="141" t="s">
        <v>66</v>
      </c>
      <c r="D18" s="142">
        <f>D19</f>
        <v>0</v>
      </c>
      <c r="E18" s="142">
        <f>D18+E19</f>
        <v>0</v>
      </c>
      <c r="F18" s="142">
        <f>E18+F19</f>
        <v>0</v>
      </c>
      <c r="G18" s="275"/>
      <c r="H18" s="446"/>
      <c r="I18" s="265"/>
      <c r="J18" s="144">
        <f>F18+J19</f>
        <v>0</v>
      </c>
      <c r="K18" s="142">
        <f>J18+K19</f>
        <v>0</v>
      </c>
      <c r="L18" s="142">
        <f>K18+L19</f>
        <v>0</v>
      </c>
      <c r="M18" s="275"/>
      <c r="N18" s="448"/>
      <c r="O18" s="449"/>
      <c r="P18" s="265"/>
      <c r="Q18" s="144">
        <f>L18+Q19</f>
        <v>0</v>
      </c>
      <c r="R18" s="142">
        <f>Q18+R19</f>
        <v>0</v>
      </c>
      <c r="S18" s="142">
        <f>R18+S19</f>
        <v>0</v>
      </c>
      <c r="T18" s="275"/>
      <c r="U18" s="448"/>
      <c r="V18" s="449"/>
      <c r="W18" s="265"/>
      <c r="X18" s="144">
        <f>S18+X19</f>
        <v>0</v>
      </c>
      <c r="Y18" s="142">
        <f>X18+Y19</f>
        <v>0</v>
      </c>
      <c r="Z18" s="145">
        <f>Y18+Z19</f>
        <v>0</v>
      </c>
      <c r="AA18" s="146"/>
      <c r="AB18" s="466"/>
      <c r="AC18" s="449"/>
      <c r="AD18" s="132"/>
      <c r="AE18" s="169"/>
    </row>
    <row r="19" spans="1:33" ht="18" x14ac:dyDescent="0.35">
      <c r="A19" s="178"/>
      <c r="B19" s="178"/>
      <c r="C19" s="149" t="s">
        <v>20</v>
      </c>
      <c r="D19" s="170">
        <f>'Hoja de trabajo'!K8</f>
        <v>0</v>
      </c>
      <c r="E19" s="170">
        <f>'Hoja de trabajo'!K9</f>
        <v>0</v>
      </c>
      <c r="F19" s="170">
        <f>'Hoja de trabajo'!K10</f>
        <v>0</v>
      </c>
      <c r="G19" s="276"/>
      <c r="H19" s="447"/>
      <c r="I19" s="266"/>
      <c r="J19" s="179">
        <f>'Hoja de trabajo'!K11</f>
        <v>0</v>
      </c>
      <c r="K19" s="170">
        <f>'Hoja de trabajo'!K12</f>
        <v>0</v>
      </c>
      <c r="L19" s="170">
        <f>'Hoja de trabajo'!K13</f>
        <v>0</v>
      </c>
      <c r="M19" s="276"/>
      <c r="N19" s="450"/>
      <c r="O19" s="451"/>
      <c r="P19" s="266"/>
      <c r="Q19" s="179">
        <f>'Hoja de trabajo'!K14</f>
        <v>0</v>
      </c>
      <c r="R19" s="170">
        <f>'Hoja de trabajo'!K15</f>
        <v>0</v>
      </c>
      <c r="S19" s="170">
        <f>'Hoja de trabajo'!K16</f>
        <v>0</v>
      </c>
      <c r="T19" s="276"/>
      <c r="U19" s="450"/>
      <c r="V19" s="451"/>
      <c r="W19" s="266"/>
      <c r="X19" s="179">
        <f>'Hoja de trabajo'!K17</f>
        <v>0</v>
      </c>
      <c r="Y19" s="170">
        <f>'Hoja de trabajo'!K18</f>
        <v>0</v>
      </c>
      <c r="Z19" s="180">
        <f>'Hoja de trabajo'!K19</f>
        <v>0</v>
      </c>
      <c r="AA19" s="153"/>
      <c r="AB19" s="467"/>
      <c r="AC19" s="451"/>
      <c r="AD19" s="132"/>
      <c r="AE19" s="154">
        <f>S18+X19+Y19+Z19</f>
        <v>0</v>
      </c>
      <c r="AF19" s="155" t="s">
        <v>18</v>
      </c>
      <c r="AG19" s="156"/>
    </row>
    <row r="20" spans="1:33" x14ac:dyDescent="0.3">
      <c r="A20" s="181"/>
      <c r="B20" s="128"/>
      <c r="C20" s="128"/>
      <c r="D20" s="143"/>
      <c r="E20" s="143"/>
      <c r="F20" s="143"/>
      <c r="G20" s="278"/>
      <c r="H20" s="143"/>
      <c r="I20" s="267"/>
      <c r="J20" s="143"/>
      <c r="K20" s="143"/>
      <c r="L20" s="143"/>
      <c r="M20" s="278"/>
      <c r="N20" s="182"/>
      <c r="O20" s="182"/>
      <c r="P20" s="267"/>
      <c r="Q20" s="143"/>
      <c r="R20" s="143"/>
      <c r="S20" s="143"/>
      <c r="T20" s="278"/>
      <c r="U20" s="182"/>
      <c r="V20" s="182"/>
      <c r="W20" s="267"/>
      <c r="X20" s="143"/>
      <c r="Y20" s="143"/>
      <c r="Z20" s="143"/>
      <c r="AA20" s="143"/>
      <c r="AB20" s="182"/>
      <c r="AC20" s="182"/>
      <c r="AD20" s="132"/>
      <c r="AE20" s="169"/>
    </row>
    <row r="21" spans="1:33" x14ac:dyDescent="0.3">
      <c r="A21" s="181"/>
      <c r="B21" s="128"/>
      <c r="C21" s="128"/>
      <c r="D21" s="143"/>
      <c r="E21" s="143"/>
      <c r="F21" s="143"/>
      <c r="G21" s="278"/>
      <c r="H21" s="143"/>
      <c r="I21" s="267"/>
      <c r="J21" s="143"/>
      <c r="K21" s="143"/>
      <c r="L21" s="143"/>
      <c r="M21" s="278"/>
      <c r="N21" s="143"/>
      <c r="O21" s="143"/>
      <c r="P21" s="267"/>
      <c r="Q21" s="143"/>
      <c r="R21" s="143"/>
      <c r="S21" s="143"/>
      <c r="T21" s="278"/>
      <c r="U21" s="143"/>
      <c r="V21" s="143"/>
      <c r="W21" s="267"/>
      <c r="X21" s="143"/>
      <c r="Y21" s="143"/>
      <c r="Z21" s="143"/>
      <c r="AA21" s="143"/>
      <c r="AB21" s="143"/>
      <c r="AC21" s="143"/>
      <c r="AD21" s="132"/>
      <c r="AE21" s="169"/>
    </row>
    <row r="22" spans="1:33" x14ac:dyDescent="0.3">
      <c r="A22" s="368"/>
      <c r="B22" s="369"/>
      <c r="C22" s="369"/>
      <c r="D22" s="370"/>
      <c r="E22" s="370"/>
      <c r="F22" s="370"/>
      <c r="G22" s="370"/>
      <c r="H22" s="370"/>
      <c r="I22" s="267"/>
      <c r="J22" s="143"/>
      <c r="K22" s="143"/>
      <c r="L22" s="143"/>
      <c r="M22" s="278"/>
      <c r="N22" s="143"/>
      <c r="O22" s="143"/>
      <c r="P22" s="267"/>
      <c r="Q22" s="143"/>
      <c r="R22" s="143"/>
      <c r="S22" s="143"/>
      <c r="T22" s="278"/>
      <c r="U22" s="143"/>
      <c r="V22" s="143"/>
      <c r="W22" s="267"/>
      <c r="X22" s="143"/>
      <c r="Y22" s="143"/>
      <c r="Z22" s="143"/>
      <c r="AA22" s="143"/>
      <c r="AB22" s="143"/>
      <c r="AC22" s="143"/>
      <c r="AD22" s="132"/>
      <c r="AE22" s="169"/>
    </row>
    <row r="23" spans="1:33" ht="15.75" thickBot="1" x14ac:dyDescent="0.35">
      <c r="A23" s="457" t="s">
        <v>22</v>
      </c>
      <c r="B23" s="458"/>
      <c r="C23" s="369"/>
      <c r="D23" s="371">
        <f>D13+D16+D19</f>
        <v>0</v>
      </c>
      <c r="E23" s="371">
        <f t="shared" ref="E23:F23" si="0">E13+E16+E19</f>
        <v>0</v>
      </c>
      <c r="F23" s="371">
        <f t="shared" si="0"/>
        <v>0</v>
      </c>
      <c r="G23" s="372"/>
      <c r="H23" s="373"/>
      <c r="I23" s="269"/>
      <c r="J23" s="371">
        <f t="shared" ref="J23:L23" si="1">J13+J16+J19</f>
        <v>0</v>
      </c>
      <c r="K23" s="371">
        <f t="shared" si="1"/>
        <v>0</v>
      </c>
      <c r="L23" s="371">
        <f t="shared" si="1"/>
        <v>0</v>
      </c>
      <c r="M23" s="279"/>
      <c r="N23" s="183"/>
      <c r="O23" s="183"/>
      <c r="P23" s="268"/>
      <c r="Q23" s="371">
        <f t="shared" ref="Q23:S23" si="2">Q13+Q16+Q19</f>
        <v>0</v>
      </c>
      <c r="R23" s="371">
        <f t="shared" si="2"/>
        <v>0</v>
      </c>
      <c r="S23" s="371">
        <f t="shared" si="2"/>
        <v>0</v>
      </c>
      <c r="T23" s="279"/>
      <c r="U23" s="183"/>
      <c r="V23" s="183"/>
      <c r="W23" s="268"/>
      <c r="X23" s="371">
        <f t="shared" ref="X23:Z23" si="3">X13+X16+X19</f>
        <v>0</v>
      </c>
      <c r="Y23" s="371">
        <f t="shared" si="3"/>
        <v>0</v>
      </c>
      <c r="Z23" s="371">
        <f t="shared" si="3"/>
        <v>0</v>
      </c>
      <c r="AA23" s="143"/>
      <c r="AB23" s="184"/>
      <c r="AC23" s="184"/>
      <c r="AD23" s="132"/>
      <c r="AG23" s="25"/>
    </row>
    <row r="24" spans="1:33" ht="15.75" thickTop="1" x14ac:dyDescent="0.3">
      <c r="A24" s="368"/>
      <c r="B24" s="369"/>
      <c r="C24" s="369"/>
      <c r="D24" s="374"/>
      <c r="E24" s="374"/>
      <c r="F24" s="374"/>
      <c r="G24" s="370"/>
      <c r="H24" s="370"/>
      <c r="I24" s="267"/>
      <c r="J24" s="143"/>
      <c r="K24" s="143"/>
      <c r="L24" s="143"/>
      <c r="M24" s="278"/>
      <c r="N24" s="143"/>
      <c r="O24" s="143"/>
      <c r="P24" s="267"/>
      <c r="Q24" s="143"/>
      <c r="R24" s="143"/>
      <c r="S24" s="143"/>
      <c r="T24" s="278"/>
      <c r="U24" s="143"/>
      <c r="V24" s="143"/>
      <c r="W24" s="267"/>
      <c r="X24" s="143"/>
      <c r="Y24" s="143"/>
      <c r="Z24" s="143"/>
      <c r="AA24" s="143"/>
      <c r="AB24" s="143"/>
      <c r="AC24" s="143"/>
      <c r="AD24" s="132"/>
      <c r="AE24" s="169"/>
    </row>
    <row r="25" spans="1:33" x14ac:dyDescent="0.3">
      <c r="A25" s="457" t="s">
        <v>21</v>
      </c>
      <c r="B25" s="458"/>
      <c r="C25" s="369"/>
      <c r="D25" s="375">
        <f>D12+D15+D18</f>
        <v>0</v>
      </c>
      <c r="E25" s="375">
        <f t="shared" ref="E25:F25" si="4">E12+E15+E18</f>
        <v>0</v>
      </c>
      <c r="F25" s="375">
        <f t="shared" si="4"/>
        <v>0</v>
      </c>
      <c r="G25" s="376"/>
      <c r="H25" s="377"/>
      <c r="I25" s="268"/>
      <c r="J25" s="375">
        <f>J12+J15+J18</f>
        <v>0</v>
      </c>
      <c r="K25" s="375">
        <f t="shared" ref="K25:L25" si="5">K12+K15+K18</f>
        <v>0</v>
      </c>
      <c r="L25" s="375">
        <f t="shared" si="5"/>
        <v>0</v>
      </c>
      <c r="M25" s="281"/>
      <c r="N25" s="185"/>
      <c r="O25" s="185"/>
      <c r="P25" s="269"/>
      <c r="Q25" s="375">
        <f>Q12+Q15+Q18</f>
        <v>0</v>
      </c>
      <c r="R25" s="375">
        <f t="shared" ref="R25:S25" si="6">R12+R15+R18</f>
        <v>0</v>
      </c>
      <c r="S25" s="375">
        <f t="shared" si="6"/>
        <v>0</v>
      </c>
      <c r="T25" s="281"/>
      <c r="U25" s="185"/>
      <c r="V25" s="185"/>
      <c r="W25" s="269"/>
      <c r="X25" s="375">
        <f>X12+X15+X18</f>
        <v>0</v>
      </c>
      <c r="Y25" s="375">
        <f t="shared" ref="Y25:Z25" si="7">Y12+Y15+Y18</f>
        <v>0</v>
      </c>
      <c r="Z25" s="375">
        <f t="shared" si="7"/>
        <v>0</v>
      </c>
      <c r="AA25" s="184"/>
      <c r="AB25" s="143"/>
      <c r="AC25" s="143"/>
      <c r="AD25" s="132"/>
      <c r="AE25" s="154">
        <f>AE12+AE15+AE18</f>
        <v>0</v>
      </c>
    </row>
    <row r="26" spans="1:33" x14ac:dyDescent="0.3">
      <c r="A26" s="457"/>
      <c r="B26" s="458"/>
      <c r="C26" s="369"/>
      <c r="D26" s="378"/>
      <c r="E26" s="378"/>
      <c r="F26" s="378"/>
      <c r="G26" s="377"/>
      <c r="H26" s="377"/>
      <c r="I26" s="268"/>
      <c r="J26" s="183"/>
      <c r="K26" s="183"/>
      <c r="L26" s="183"/>
      <c r="M26" s="280"/>
      <c r="N26" s="183"/>
      <c r="O26" s="183"/>
      <c r="P26" s="268"/>
      <c r="Q26" s="183"/>
      <c r="R26" s="183"/>
      <c r="S26" s="183"/>
      <c r="T26" s="280"/>
      <c r="U26" s="183"/>
      <c r="V26" s="183"/>
      <c r="W26" s="268"/>
      <c r="X26" s="183"/>
      <c r="Y26" s="183"/>
      <c r="Z26" s="183"/>
      <c r="AA26" s="143"/>
      <c r="AB26" s="143"/>
      <c r="AC26" s="143"/>
      <c r="AD26" s="132"/>
    </row>
    <row r="27" spans="1:33" x14ac:dyDescent="0.3">
      <c r="A27" s="457" t="s">
        <v>67</v>
      </c>
      <c r="B27" s="458"/>
      <c r="C27" s="369"/>
      <c r="D27" s="378"/>
      <c r="E27" s="378"/>
      <c r="F27" s="379">
        <f>D23+E23+F23</f>
        <v>0</v>
      </c>
      <c r="G27" s="380"/>
      <c r="H27" s="377"/>
      <c r="I27" s="268"/>
      <c r="J27" s="183"/>
      <c r="K27" s="183"/>
      <c r="L27" s="379">
        <f>J23+K23+L23</f>
        <v>0</v>
      </c>
      <c r="M27" s="282"/>
      <c r="N27" s="185"/>
      <c r="O27" s="183"/>
      <c r="P27" s="268"/>
      <c r="Q27" s="183"/>
      <c r="R27" s="183"/>
      <c r="S27" s="379">
        <f>Q23+R23+S23</f>
        <v>0</v>
      </c>
      <c r="T27" s="282"/>
      <c r="U27" s="185"/>
      <c r="V27" s="183"/>
      <c r="W27" s="268"/>
      <c r="X27" s="183"/>
      <c r="Y27" s="183"/>
      <c r="Z27" s="379">
        <f>X23+Y23+Z23</f>
        <v>0</v>
      </c>
      <c r="AA27" s="186"/>
      <c r="AB27" s="143"/>
      <c r="AC27" s="143"/>
      <c r="AD27" s="132"/>
      <c r="AE27" s="187">
        <f>AE13+AE16+AE19</f>
        <v>0</v>
      </c>
      <c r="AG27" s="25"/>
    </row>
    <row r="28" spans="1:33" ht="15.75" thickBot="1" x14ac:dyDescent="0.35">
      <c r="A28" s="381"/>
      <c r="B28" s="382"/>
      <c r="C28" s="382"/>
      <c r="D28" s="382"/>
      <c r="E28" s="382"/>
      <c r="F28" s="382"/>
      <c r="G28" s="383"/>
      <c r="H28" s="382"/>
      <c r="I28" s="270"/>
      <c r="J28" s="188"/>
      <c r="K28" s="188"/>
      <c r="L28" s="188"/>
      <c r="M28" s="283"/>
      <c r="N28" s="188"/>
      <c r="O28" s="188"/>
      <c r="P28" s="270"/>
      <c r="Q28" s="188"/>
      <c r="R28" s="188"/>
      <c r="S28" s="188"/>
      <c r="T28" s="283"/>
      <c r="U28" s="188"/>
      <c r="V28" s="188"/>
      <c r="W28" s="270"/>
      <c r="X28" s="188"/>
      <c r="Y28" s="188"/>
      <c r="Z28" s="188"/>
      <c r="AA28" s="188"/>
      <c r="AB28" s="188"/>
      <c r="AC28" s="188"/>
      <c r="AD28" s="189"/>
    </row>
    <row r="29" spans="1:33" ht="12.75" customHeight="1" x14ac:dyDescent="0.3">
      <c r="A29" s="459"/>
      <c r="B29" s="459"/>
      <c r="C29" s="459"/>
      <c r="D29" s="459"/>
      <c r="E29" s="459"/>
      <c r="F29" s="459"/>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row>
    <row r="30" spans="1:33" x14ac:dyDescent="0.3">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row>
    <row r="31" spans="1:33" x14ac:dyDescent="0.3">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row>
    <row r="32" spans="1:33" x14ac:dyDescent="0.3">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row>
    <row r="33" spans="1:31" s="17" customFormat="1" x14ac:dyDescent="0.3">
      <c r="A33" s="128"/>
      <c r="B33" s="128"/>
      <c r="C33" s="128"/>
      <c r="D33" s="128"/>
      <c r="E33" s="128"/>
      <c r="F33" s="128"/>
      <c r="G33" s="128"/>
      <c r="H33" s="128"/>
      <c r="I33" s="128"/>
      <c r="J33" s="128"/>
      <c r="K33" s="128"/>
      <c r="L33" s="128"/>
      <c r="M33" s="128"/>
      <c r="N33" s="143"/>
      <c r="O33" s="143"/>
      <c r="P33" s="143"/>
      <c r="Q33" s="143"/>
      <c r="R33" s="143"/>
      <c r="S33" s="143"/>
      <c r="T33" s="143"/>
      <c r="U33" s="143"/>
      <c r="V33" s="143"/>
      <c r="W33" s="143"/>
      <c r="X33" s="128"/>
      <c r="Y33" s="128"/>
      <c r="Z33" s="128"/>
      <c r="AA33" s="143"/>
      <c r="AB33" s="128"/>
      <c r="AC33" s="128"/>
      <c r="AD33" s="128"/>
      <c r="AE33" s="248"/>
    </row>
    <row r="34" spans="1:31" s="17" customFormat="1" x14ac:dyDescent="0.3">
      <c r="A34" s="128"/>
      <c r="B34" s="128"/>
      <c r="C34" s="128"/>
      <c r="D34" s="460"/>
      <c r="E34" s="460"/>
      <c r="F34" s="460"/>
      <c r="G34" s="128"/>
      <c r="H34" s="128"/>
      <c r="I34" s="128"/>
      <c r="J34" s="460"/>
      <c r="K34" s="460"/>
      <c r="L34" s="460"/>
      <c r="M34" s="460"/>
      <c r="N34" s="460"/>
      <c r="O34" s="143"/>
      <c r="P34" s="143"/>
      <c r="Q34" s="128"/>
      <c r="R34" s="128"/>
      <c r="S34" s="128"/>
      <c r="T34" s="191"/>
      <c r="U34" s="461"/>
      <c r="V34" s="461"/>
      <c r="W34" s="461"/>
      <c r="X34" s="461"/>
      <c r="Y34" s="461"/>
      <c r="Z34" s="128"/>
      <c r="AA34" s="143"/>
      <c r="AB34" s="128"/>
      <c r="AC34" s="128"/>
      <c r="AD34" s="128"/>
      <c r="AE34" s="248"/>
    </row>
    <row r="35" spans="1:31" x14ac:dyDescent="0.3">
      <c r="A35" s="190"/>
      <c r="B35" s="462"/>
      <c r="C35" s="462"/>
      <c r="D35" s="462"/>
      <c r="E35" s="190"/>
      <c r="F35" s="190"/>
      <c r="G35" s="190"/>
      <c r="H35" s="190"/>
      <c r="I35" s="190"/>
      <c r="J35" s="462"/>
      <c r="K35" s="462"/>
      <c r="L35" s="462"/>
      <c r="M35" s="190"/>
      <c r="N35" s="190"/>
      <c r="O35" s="190"/>
      <c r="P35" s="190"/>
      <c r="Q35" s="190"/>
      <c r="R35" s="463"/>
      <c r="S35" s="463"/>
      <c r="T35" s="463"/>
      <c r="U35" s="463"/>
      <c r="V35" s="463"/>
      <c r="W35" s="463"/>
      <c r="X35" s="190"/>
      <c r="Y35" s="190"/>
      <c r="Z35" s="128"/>
      <c r="AA35" s="143"/>
      <c r="AB35" s="128"/>
      <c r="AC35" s="128"/>
      <c r="AD35" s="128"/>
      <c r="AE35" s="248"/>
    </row>
    <row r="36" spans="1:31" s="313" customFormat="1" x14ac:dyDescent="0.3">
      <c r="A36" s="311"/>
      <c r="B36" s="435" t="s">
        <v>173</v>
      </c>
      <c r="C36" s="435"/>
      <c r="D36" s="435"/>
      <c r="E36" s="311"/>
      <c r="F36" s="311"/>
      <c r="G36" s="311"/>
      <c r="H36" s="311"/>
      <c r="I36" s="311"/>
      <c r="J36" s="435" t="s">
        <v>174</v>
      </c>
      <c r="K36" s="435"/>
      <c r="L36" s="435"/>
      <c r="M36" s="311"/>
      <c r="N36" s="312"/>
      <c r="O36" s="312"/>
      <c r="P36" s="312"/>
      <c r="Q36" s="312"/>
      <c r="R36" s="436" t="s">
        <v>175</v>
      </c>
      <c r="S36" s="436"/>
      <c r="T36" s="436"/>
      <c r="U36" s="436"/>
      <c r="V36" s="436"/>
      <c r="W36" s="436"/>
      <c r="X36" s="311"/>
      <c r="Y36" s="312"/>
      <c r="Z36" s="128"/>
      <c r="AA36" s="143"/>
      <c r="AB36" s="128"/>
      <c r="AC36" s="128"/>
      <c r="AD36" s="128"/>
      <c r="AE36" s="248"/>
    </row>
    <row r="37" spans="1:31" x14ac:dyDescent="0.3">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28"/>
      <c r="AA37" s="143"/>
      <c r="AB37" s="128"/>
      <c r="AC37" s="128"/>
      <c r="AD37" s="128"/>
      <c r="AE37" s="248"/>
    </row>
    <row r="38" spans="1:31" ht="27.75" customHeight="1" x14ac:dyDescent="0.3">
      <c r="A38" s="455" t="s">
        <v>141</v>
      </c>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192"/>
      <c r="AD38" s="192"/>
      <c r="AE38" s="193"/>
    </row>
    <row r="39" spans="1:31" x14ac:dyDescent="0.3">
      <c r="A39" s="190"/>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row>
    <row r="40" spans="1:31" x14ac:dyDescent="0.3">
      <c r="A40" s="194" t="s">
        <v>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190"/>
      <c r="AD40" s="190"/>
    </row>
    <row r="41" spans="1:31" x14ac:dyDescent="0.3">
      <c r="A41" s="195" t="s">
        <v>122</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row>
    <row r="42" spans="1:31" x14ac:dyDescent="0.3">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row>
  </sheetData>
  <sheetProtection algorithmName="SHA-512" hashValue="kblkjav4kXKipEmcoZkFOE9Gf57OT6qa7rpbPmgS5CJweGyWxnIKwlRw2IFpe+UqwMRbFUEt8fj7S9K+PU78RQ==" saltValue="Av4aNefyYj9Dc1uaIhnCTw==" spinCount="100000" sheet="1" objects="1" scenarios="1"/>
  <mergeCells count="46">
    <mergeCell ref="A6:AC6"/>
    <mergeCell ref="A11:A12"/>
    <mergeCell ref="AB12:AC13"/>
    <mergeCell ref="AB18:AC19"/>
    <mergeCell ref="N18:O19"/>
    <mergeCell ref="A7:A9"/>
    <mergeCell ref="U18:V19"/>
    <mergeCell ref="U12:V13"/>
    <mergeCell ref="B7:B9"/>
    <mergeCell ref="C7:C9"/>
    <mergeCell ref="AB15:AC16"/>
    <mergeCell ref="Q7:V7"/>
    <mergeCell ref="B11:B12"/>
    <mergeCell ref="U8:V9"/>
    <mergeCell ref="X8:Z8"/>
    <mergeCell ref="Q8:S8"/>
    <mergeCell ref="X7:AC7"/>
    <mergeCell ref="AB8:AC9"/>
    <mergeCell ref="B40:AB40"/>
    <mergeCell ref="A38:AB38"/>
    <mergeCell ref="A25:B25"/>
    <mergeCell ref="A23:B23"/>
    <mergeCell ref="A29:F29"/>
    <mergeCell ref="D34:F34"/>
    <mergeCell ref="A26:B26"/>
    <mergeCell ref="A27:B27"/>
    <mergeCell ref="J34:N34"/>
    <mergeCell ref="U34:Y34"/>
    <mergeCell ref="B35:D35"/>
    <mergeCell ref="J35:L35"/>
    <mergeCell ref="R35:W35"/>
    <mergeCell ref="B36:D36"/>
    <mergeCell ref="J36:L36"/>
    <mergeCell ref="R36:W36"/>
    <mergeCell ref="D7:H7"/>
    <mergeCell ref="N8:O9"/>
    <mergeCell ref="D8:F8"/>
    <mergeCell ref="J8:L8"/>
    <mergeCell ref="H18:H19"/>
    <mergeCell ref="H12:H13"/>
    <mergeCell ref="H15:H16"/>
    <mergeCell ref="H8:H9"/>
    <mergeCell ref="N12:O13"/>
    <mergeCell ref="U15:V16"/>
    <mergeCell ref="J7:O7"/>
    <mergeCell ref="N15:O16"/>
  </mergeCells>
  <printOptions horizontalCentered="1"/>
  <pageMargins left="0.39370078740157483" right="0.39370078740157483" top="0.39370078740157483" bottom="0.3937007874015748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P57"/>
  <sheetViews>
    <sheetView zoomScale="90" zoomScaleNormal="90" workbookViewId="0"/>
  </sheetViews>
  <sheetFormatPr baseColWidth="10" defaultColWidth="11.42578125" defaultRowHeight="15" x14ac:dyDescent="0.3"/>
  <cols>
    <col min="1" max="1" width="20" style="1" customWidth="1"/>
    <col min="2" max="2" width="19.5703125" style="1" customWidth="1"/>
    <col min="3" max="3" width="1.5703125" style="1" customWidth="1"/>
    <col min="4" max="4" width="15.7109375" style="1" customWidth="1"/>
    <col min="5" max="5" width="0.85546875" style="1" customWidth="1"/>
    <col min="6" max="8" width="10.85546875" style="1" customWidth="1"/>
    <col min="9" max="9" width="0.85546875" style="1" customWidth="1"/>
    <col min="10" max="12" width="10.85546875" style="1" customWidth="1"/>
    <col min="13" max="13" width="0.85546875" style="1" customWidth="1"/>
    <col min="14" max="14" width="19.42578125" style="1" customWidth="1"/>
    <col min="15" max="15" width="0.85546875" style="1" customWidth="1"/>
    <col min="16" max="16" width="16.85546875" style="1" customWidth="1"/>
    <col min="17" max="17" width="0.85546875" style="1" customWidth="1"/>
    <col min="18" max="20" width="13.140625" style="1" customWidth="1"/>
    <col min="21" max="21" width="13.85546875" style="1" customWidth="1"/>
    <col min="22" max="23" width="11.42578125" style="14"/>
    <col min="24" max="24" width="6.140625" style="14" customWidth="1"/>
    <col min="25" max="25" width="7.85546875" style="14" customWidth="1"/>
    <col min="26" max="94" width="11.42578125" style="14"/>
    <col min="95" max="16384" width="11.42578125" style="1"/>
  </cols>
  <sheetData>
    <row r="1" spans="1:94" s="47" customFormat="1" ht="18.75" customHeight="1" x14ac:dyDescent="0.3">
      <c r="A1" s="249" t="str">
        <f>'Fracción I 2020'!A1</f>
        <v>RECURSOS FEDERALES QUE RECIBE ELEGIR NOMBRE DE LA ORGANIZACIÓN EN ESTE CATÁLOGO</v>
      </c>
      <c r="B1" s="250"/>
      <c r="C1" s="250"/>
      <c r="D1" s="250"/>
      <c r="E1" s="250"/>
      <c r="F1" s="250"/>
      <c r="G1" s="250"/>
      <c r="H1" s="250"/>
      <c r="I1" s="250"/>
      <c r="J1" s="250"/>
      <c r="K1" s="250"/>
      <c r="L1" s="250"/>
      <c r="M1" s="250"/>
      <c r="N1" s="250"/>
      <c r="O1" s="250"/>
      <c r="P1" s="250"/>
      <c r="Q1" s="250"/>
      <c r="R1" s="250"/>
      <c r="S1" s="250"/>
      <c r="T1" s="250"/>
      <c r="U1" s="250"/>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row>
    <row r="2" spans="1:94" s="47" customFormat="1" ht="12" customHeight="1" x14ac:dyDescent="0.3">
      <c r="A2" s="249" t="s">
        <v>0</v>
      </c>
      <c r="B2" s="251"/>
      <c r="C2" s="251"/>
      <c r="D2" s="251"/>
      <c r="E2" s="251"/>
      <c r="F2" s="251"/>
      <c r="G2" s="251"/>
      <c r="H2" s="251"/>
      <c r="I2" s="251"/>
      <c r="J2" s="251"/>
      <c r="K2" s="251"/>
      <c r="L2" s="251"/>
      <c r="M2" s="251"/>
      <c r="N2" s="251"/>
      <c r="O2" s="251"/>
      <c r="P2" s="251"/>
      <c r="Q2" s="251"/>
      <c r="R2" s="250"/>
      <c r="S2" s="250"/>
      <c r="T2" s="250"/>
      <c r="U2" s="250"/>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row>
    <row r="3" spans="1:94" s="47" customFormat="1" ht="14.25" customHeight="1" x14ac:dyDescent="0.3">
      <c r="A3" s="252" t="s">
        <v>138</v>
      </c>
      <c r="B3" s="251"/>
      <c r="C3" s="251"/>
      <c r="D3" s="251"/>
      <c r="E3" s="251"/>
      <c r="F3" s="251"/>
      <c r="G3" s="251"/>
      <c r="H3" s="251"/>
      <c r="I3" s="251"/>
      <c r="J3" s="251"/>
      <c r="K3" s="251"/>
      <c r="L3" s="251"/>
      <c r="M3" s="251"/>
      <c r="N3" s="251"/>
      <c r="O3" s="251"/>
      <c r="P3" s="251"/>
      <c r="Q3" s="251"/>
      <c r="R3" s="251"/>
      <c r="S3" s="251"/>
      <c r="T3" s="251"/>
      <c r="U3" s="25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row>
    <row r="4" spans="1:94" s="47" customFormat="1" ht="13.5" customHeight="1" x14ac:dyDescent="0.3">
      <c r="A4" s="250" t="s">
        <v>1</v>
      </c>
      <c r="B4" s="253"/>
      <c r="C4" s="253"/>
      <c r="D4" s="253"/>
      <c r="E4" s="253"/>
      <c r="F4" s="253"/>
      <c r="G4" s="253"/>
      <c r="H4" s="253"/>
      <c r="I4" s="253"/>
      <c r="J4" s="253"/>
      <c r="K4" s="253"/>
      <c r="L4" s="253"/>
      <c r="M4" s="253"/>
      <c r="N4" s="253"/>
      <c r="O4" s="253"/>
      <c r="P4" s="253"/>
      <c r="Q4" s="253"/>
      <c r="R4" s="253"/>
      <c r="S4" s="253"/>
      <c r="T4" s="253"/>
      <c r="U4" s="25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row>
    <row r="5" spans="1:94" s="47" customFormat="1" ht="14.25" customHeight="1" x14ac:dyDescent="0.3">
      <c r="A5" s="254" t="s">
        <v>142</v>
      </c>
      <c r="B5" s="253"/>
      <c r="C5" s="253"/>
      <c r="D5" s="253"/>
      <c r="E5" s="253"/>
      <c r="F5" s="253"/>
      <c r="G5" s="253"/>
      <c r="H5" s="253"/>
      <c r="I5" s="253"/>
      <c r="J5" s="253"/>
      <c r="K5" s="253"/>
      <c r="L5" s="253"/>
      <c r="M5" s="253"/>
      <c r="N5" s="253"/>
      <c r="O5" s="253"/>
      <c r="P5" s="253"/>
      <c r="Q5" s="253"/>
      <c r="R5" s="253"/>
      <c r="S5" s="253"/>
      <c r="T5" s="253"/>
      <c r="U5" s="25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row>
    <row r="6" spans="1:94" ht="21.75" x14ac:dyDescent="0.3">
      <c r="A6" s="498" t="s">
        <v>158</v>
      </c>
      <c r="B6" s="464"/>
      <c r="C6" s="464"/>
      <c r="D6" s="464"/>
      <c r="E6" s="464"/>
      <c r="F6" s="464"/>
      <c r="G6" s="464"/>
      <c r="H6" s="464"/>
      <c r="I6" s="464"/>
      <c r="J6" s="464"/>
      <c r="K6" s="464"/>
      <c r="L6" s="464"/>
      <c r="M6" s="464"/>
      <c r="N6" s="464"/>
      <c r="O6" s="464"/>
      <c r="P6" s="464"/>
      <c r="Q6" s="464"/>
      <c r="R6" s="464"/>
      <c r="S6" s="464"/>
      <c r="T6" s="464"/>
      <c r="U6" s="464"/>
    </row>
    <row r="7" spans="1:94" ht="30" customHeight="1" x14ac:dyDescent="0.3">
      <c r="A7" s="484" t="s">
        <v>166</v>
      </c>
      <c r="B7" s="495" t="s">
        <v>2</v>
      </c>
      <c r="C7" s="496"/>
      <c r="D7" s="496"/>
      <c r="E7" s="496"/>
      <c r="F7" s="496"/>
      <c r="G7" s="496"/>
      <c r="H7" s="496"/>
      <c r="I7" s="496"/>
      <c r="J7" s="496"/>
      <c r="K7" s="496"/>
      <c r="L7" s="496"/>
      <c r="M7" s="496"/>
      <c r="N7" s="496"/>
      <c r="O7" s="496"/>
      <c r="P7" s="497"/>
      <c r="Q7" s="84"/>
      <c r="R7" s="491" t="s">
        <v>143</v>
      </c>
      <c r="S7" s="492"/>
      <c r="T7" s="492"/>
      <c r="U7" s="493"/>
    </row>
    <row r="8" spans="1:94" ht="25.5" customHeight="1" x14ac:dyDescent="0.3">
      <c r="A8" s="485"/>
      <c r="B8" s="487" t="s">
        <v>97</v>
      </c>
      <c r="C8" s="85"/>
      <c r="D8" s="489" t="s">
        <v>3</v>
      </c>
      <c r="E8" s="86"/>
      <c r="F8" s="479" t="s">
        <v>4</v>
      </c>
      <c r="G8" s="480"/>
      <c r="H8" s="481"/>
      <c r="I8" s="85"/>
      <c r="J8" s="482" t="s">
        <v>90</v>
      </c>
      <c r="K8" s="483"/>
      <c r="L8" s="483"/>
      <c r="M8" s="86"/>
      <c r="N8" s="483" t="s">
        <v>5</v>
      </c>
      <c r="O8" s="86"/>
      <c r="P8" s="483" t="s">
        <v>6</v>
      </c>
      <c r="Q8" s="86"/>
      <c r="R8" s="483" t="s">
        <v>7</v>
      </c>
      <c r="S8" s="483"/>
      <c r="T8" s="483"/>
      <c r="U8" s="483"/>
      <c r="Y8" s="494"/>
    </row>
    <row r="9" spans="1:94" ht="27.75" customHeight="1" x14ac:dyDescent="0.3">
      <c r="A9" s="486"/>
      <c r="B9" s="488"/>
      <c r="C9" s="87"/>
      <c r="D9" s="490"/>
      <c r="E9" s="46"/>
      <c r="F9" s="88" t="s">
        <v>8</v>
      </c>
      <c r="G9" s="89" t="s">
        <v>9</v>
      </c>
      <c r="H9" s="89" t="s">
        <v>10</v>
      </c>
      <c r="I9" s="87"/>
      <c r="J9" s="88" t="s">
        <v>8</v>
      </c>
      <c r="K9" s="89" t="s">
        <v>9</v>
      </c>
      <c r="L9" s="89" t="s">
        <v>10</v>
      </c>
      <c r="M9" s="46"/>
      <c r="N9" s="483"/>
      <c r="O9" s="46"/>
      <c r="P9" s="483"/>
      <c r="Q9" s="46"/>
      <c r="R9" s="88" t="s">
        <v>8</v>
      </c>
      <c r="S9" s="89" t="s">
        <v>9</v>
      </c>
      <c r="T9" s="89" t="s">
        <v>10</v>
      </c>
      <c r="U9" s="88" t="s">
        <v>92</v>
      </c>
      <c r="Y9" s="494"/>
    </row>
    <row r="10" spans="1:94" ht="15.75" thickBot="1" x14ac:dyDescent="0.35">
      <c r="A10" s="478"/>
      <c r="B10" s="478"/>
      <c r="C10" s="478"/>
      <c r="D10" s="478"/>
      <c r="E10" s="478"/>
      <c r="F10" s="478"/>
      <c r="G10" s="478"/>
      <c r="H10" s="478"/>
      <c r="I10" s="478"/>
      <c r="J10" s="478"/>
      <c r="K10" s="478"/>
      <c r="L10" s="478"/>
      <c r="M10" s="478"/>
      <c r="N10" s="478"/>
      <c r="O10" s="478"/>
      <c r="P10" s="478"/>
      <c r="Q10" s="478"/>
      <c r="R10" s="478"/>
      <c r="S10" s="478"/>
      <c r="T10" s="478"/>
      <c r="U10" s="478"/>
    </row>
    <row r="11" spans="1:94" ht="28.5" customHeight="1" x14ac:dyDescent="0.3">
      <c r="A11" s="290" t="str">
        <f>'Fracción I 2020'!A11</f>
        <v>Elegir Organización en Hoja de trabajo</v>
      </c>
      <c r="B11" s="10"/>
      <c r="C11" s="10"/>
      <c r="D11" s="10"/>
      <c r="E11" s="10"/>
      <c r="F11" s="90"/>
      <c r="G11" s="90"/>
      <c r="H11" s="90"/>
      <c r="I11" s="10"/>
      <c r="J11" s="91"/>
      <c r="K11" s="91"/>
      <c r="L11" s="91"/>
      <c r="M11" s="10"/>
      <c r="N11" s="10"/>
      <c r="O11" s="10"/>
      <c r="P11" s="92"/>
      <c r="Q11" s="10"/>
      <c r="R11" s="90">
        <f t="shared" ref="R11:R39" si="0">F11*J11</f>
        <v>0</v>
      </c>
      <c r="S11" s="90">
        <f t="shared" ref="S11:S39" si="1">G11*K11</f>
        <v>0</v>
      </c>
      <c r="T11" s="90">
        <f t="shared" ref="T11:T39" si="2">H11*L11</f>
        <v>0</v>
      </c>
      <c r="U11" s="93">
        <f t="shared" ref="U11:U39" si="3">R11+S11+T11</f>
        <v>0</v>
      </c>
    </row>
    <row r="12" spans="1:94" x14ac:dyDescent="0.3">
      <c r="A12" s="81" t="s">
        <v>19</v>
      </c>
      <c r="B12" s="14"/>
      <c r="C12" s="14"/>
      <c r="D12" s="14"/>
      <c r="E12" s="14"/>
      <c r="F12" s="94"/>
      <c r="G12" s="94"/>
      <c r="H12" s="94"/>
      <c r="I12" s="14"/>
      <c r="J12" s="95"/>
      <c r="K12" s="95"/>
      <c r="L12" s="95"/>
      <c r="M12" s="14"/>
      <c r="N12" s="14"/>
      <c r="O12" s="14"/>
      <c r="P12" s="96"/>
      <c r="Q12" s="14"/>
      <c r="R12" s="94">
        <f t="shared" si="0"/>
        <v>0</v>
      </c>
      <c r="S12" s="94">
        <f t="shared" si="1"/>
        <v>0</v>
      </c>
      <c r="T12" s="94">
        <f t="shared" si="2"/>
        <v>0</v>
      </c>
      <c r="U12" s="97">
        <f t="shared" si="3"/>
        <v>0</v>
      </c>
    </row>
    <row r="13" spans="1:94" x14ac:dyDescent="0.3">
      <c r="A13" s="81" t="s">
        <v>19</v>
      </c>
      <c r="B13" s="14"/>
      <c r="C13" s="14"/>
      <c r="D13" s="14"/>
      <c r="E13" s="14"/>
      <c r="F13" s="94"/>
      <c r="G13" s="94"/>
      <c r="H13" s="94"/>
      <c r="I13" s="14"/>
      <c r="J13" s="95"/>
      <c r="K13" s="95"/>
      <c r="L13" s="95"/>
      <c r="M13" s="14"/>
      <c r="N13" s="14"/>
      <c r="O13" s="14"/>
      <c r="P13" s="96"/>
      <c r="Q13" s="14"/>
      <c r="R13" s="94">
        <f t="shared" si="0"/>
        <v>0</v>
      </c>
      <c r="S13" s="94">
        <f t="shared" si="1"/>
        <v>0</v>
      </c>
      <c r="T13" s="94">
        <f t="shared" si="2"/>
        <v>0</v>
      </c>
      <c r="U13" s="97">
        <f t="shared" si="3"/>
        <v>0</v>
      </c>
    </row>
    <row r="14" spans="1:94" x14ac:dyDescent="0.3">
      <c r="A14" s="81" t="s">
        <v>19</v>
      </c>
      <c r="B14" s="14"/>
      <c r="C14" s="14"/>
      <c r="D14" s="14"/>
      <c r="E14" s="14"/>
      <c r="F14" s="94"/>
      <c r="G14" s="94"/>
      <c r="H14" s="94"/>
      <c r="I14" s="14"/>
      <c r="J14" s="95"/>
      <c r="K14" s="95"/>
      <c r="L14" s="95"/>
      <c r="M14" s="14"/>
      <c r="N14" s="14"/>
      <c r="O14" s="14"/>
      <c r="P14" s="96"/>
      <c r="Q14" s="14"/>
      <c r="R14" s="94">
        <f t="shared" si="0"/>
        <v>0</v>
      </c>
      <c r="S14" s="94">
        <f t="shared" si="1"/>
        <v>0</v>
      </c>
      <c r="T14" s="94">
        <f t="shared" si="2"/>
        <v>0</v>
      </c>
      <c r="U14" s="97">
        <f t="shared" si="3"/>
        <v>0</v>
      </c>
    </row>
    <row r="15" spans="1:94" x14ac:dyDescent="0.3">
      <c r="A15" s="81" t="s">
        <v>19</v>
      </c>
      <c r="B15" s="14"/>
      <c r="C15" s="14"/>
      <c r="D15" s="14"/>
      <c r="E15" s="14"/>
      <c r="F15" s="94"/>
      <c r="G15" s="94"/>
      <c r="H15" s="94"/>
      <c r="I15" s="14"/>
      <c r="J15" s="95"/>
      <c r="K15" s="95"/>
      <c r="L15" s="95"/>
      <c r="M15" s="14"/>
      <c r="N15" s="14"/>
      <c r="O15" s="14"/>
      <c r="P15" s="96"/>
      <c r="Q15" s="14"/>
      <c r="R15" s="94">
        <f t="shared" si="0"/>
        <v>0</v>
      </c>
      <c r="S15" s="94">
        <f t="shared" si="1"/>
        <v>0</v>
      </c>
      <c r="T15" s="94">
        <f t="shared" si="2"/>
        <v>0</v>
      </c>
      <c r="U15" s="97">
        <f t="shared" si="3"/>
        <v>0</v>
      </c>
    </row>
    <row r="16" spans="1:94" x14ac:dyDescent="0.3">
      <c r="A16" s="81" t="s">
        <v>19</v>
      </c>
      <c r="B16" s="14"/>
      <c r="C16" s="14"/>
      <c r="D16" s="14"/>
      <c r="E16" s="14"/>
      <c r="F16" s="94"/>
      <c r="G16" s="94"/>
      <c r="H16" s="94"/>
      <c r="I16" s="14"/>
      <c r="J16" s="95"/>
      <c r="K16" s="95"/>
      <c r="L16" s="95"/>
      <c r="M16" s="14"/>
      <c r="N16" s="14"/>
      <c r="O16" s="14"/>
      <c r="P16" s="96"/>
      <c r="Q16" s="14"/>
      <c r="R16" s="94">
        <f t="shared" si="0"/>
        <v>0</v>
      </c>
      <c r="S16" s="94">
        <f t="shared" si="1"/>
        <v>0</v>
      </c>
      <c r="T16" s="94">
        <f t="shared" si="2"/>
        <v>0</v>
      </c>
      <c r="U16" s="97">
        <f t="shared" si="3"/>
        <v>0</v>
      </c>
    </row>
    <row r="17" spans="1:21" x14ac:dyDescent="0.3">
      <c r="A17" s="81" t="s">
        <v>19</v>
      </c>
      <c r="B17" s="14"/>
      <c r="C17" s="14"/>
      <c r="D17" s="14"/>
      <c r="E17" s="14"/>
      <c r="F17" s="14"/>
      <c r="G17" s="14"/>
      <c r="H17" s="14"/>
      <c r="I17" s="14"/>
      <c r="J17" s="14"/>
      <c r="K17" s="14"/>
      <c r="L17" s="14"/>
      <c r="M17" s="14"/>
      <c r="N17" s="14"/>
      <c r="O17" s="14"/>
      <c r="P17" s="14"/>
      <c r="Q17" s="14"/>
      <c r="R17" s="94">
        <f t="shared" si="0"/>
        <v>0</v>
      </c>
      <c r="S17" s="94">
        <f t="shared" si="1"/>
        <v>0</v>
      </c>
      <c r="T17" s="94">
        <f t="shared" si="2"/>
        <v>0</v>
      </c>
      <c r="U17" s="97">
        <f t="shared" si="3"/>
        <v>0</v>
      </c>
    </row>
    <row r="18" spans="1:21" x14ac:dyDescent="0.3">
      <c r="A18" s="81" t="s">
        <v>19</v>
      </c>
      <c r="B18" s="14"/>
      <c r="C18" s="14"/>
      <c r="D18" s="14"/>
      <c r="E18" s="94"/>
      <c r="F18" s="94"/>
      <c r="G18" s="94"/>
      <c r="H18" s="94"/>
      <c r="I18" s="14"/>
      <c r="J18" s="98"/>
      <c r="K18" s="98"/>
      <c r="L18" s="98"/>
      <c r="M18" s="14"/>
      <c r="N18" s="14"/>
      <c r="O18" s="14"/>
      <c r="P18" s="14"/>
      <c r="Q18" s="14"/>
      <c r="R18" s="94">
        <f t="shared" si="0"/>
        <v>0</v>
      </c>
      <c r="S18" s="94">
        <f t="shared" si="1"/>
        <v>0</v>
      </c>
      <c r="T18" s="94">
        <f t="shared" si="2"/>
        <v>0</v>
      </c>
      <c r="U18" s="97">
        <f t="shared" si="3"/>
        <v>0</v>
      </c>
    </row>
    <row r="19" spans="1:21" x14ac:dyDescent="0.3">
      <c r="A19" s="81" t="s">
        <v>19</v>
      </c>
      <c r="B19" s="14"/>
      <c r="C19" s="14"/>
      <c r="D19" s="14"/>
      <c r="E19" s="14"/>
      <c r="F19" s="14"/>
      <c r="G19" s="14"/>
      <c r="H19" s="14"/>
      <c r="I19" s="14"/>
      <c r="J19" s="14"/>
      <c r="K19" s="14"/>
      <c r="L19" s="14"/>
      <c r="M19" s="14"/>
      <c r="N19" s="14"/>
      <c r="O19" s="14"/>
      <c r="P19" s="14"/>
      <c r="Q19" s="14"/>
      <c r="R19" s="94">
        <f t="shared" si="0"/>
        <v>0</v>
      </c>
      <c r="S19" s="94">
        <f t="shared" si="1"/>
        <v>0</v>
      </c>
      <c r="T19" s="94">
        <f t="shared" si="2"/>
        <v>0</v>
      </c>
      <c r="U19" s="97">
        <f t="shared" si="3"/>
        <v>0</v>
      </c>
    </row>
    <row r="20" spans="1:21" x14ac:dyDescent="0.3">
      <c r="A20" s="81" t="s">
        <v>19</v>
      </c>
      <c r="B20" s="14"/>
      <c r="C20" s="14"/>
      <c r="D20" s="14"/>
      <c r="E20" s="14"/>
      <c r="F20" s="14"/>
      <c r="G20" s="14"/>
      <c r="H20" s="14"/>
      <c r="I20" s="14"/>
      <c r="J20" s="14"/>
      <c r="K20" s="14"/>
      <c r="L20" s="14"/>
      <c r="M20" s="14"/>
      <c r="N20" s="14"/>
      <c r="O20" s="14"/>
      <c r="P20" s="14"/>
      <c r="Q20" s="14"/>
      <c r="R20" s="94">
        <f t="shared" si="0"/>
        <v>0</v>
      </c>
      <c r="S20" s="94">
        <f t="shared" si="1"/>
        <v>0</v>
      </c>
      <c r="T20" s="94">
        <f t="shared" si="2"/>
        <v>0</v>
      </c>
      <c r="U20" s="97">
        <f t="shared" si="3"/>
        <v>0</v>
      </c>
    </row>
    <row r="21" spans="1:21" x14ac:dyDescent="0.3">
      <c r="A21" s="81" t="s">
        <v>19</v>
      </c>
      <c r="B21" s="14"/>
      <c r="C21" s="14"/>
      <c r="D21" s="14"/>
      <c r="E21" s="14"/>
      <c r="F21" s="14"/>
      <c r="G21" s="14"/>
      <c r="H21" s="14"/>
      <c r="I21" s="14"/>
      <c r="J21" s="14"/>
      <c r="K21" s="14"/>
      <c r="L21" s="14"/>
      <c r="M21" s="14"/>
      <c r="N21" s="14"/>
      <c r="O21" s="14"/>
      <c r="P21" s="14"/>
      <c r="Q21" s="14"/>
      <c r="R21" s="94">
        <f t="shared" si="0"/>
        <v>0</v>
      </c>
      <c r="S21" s="94">
        <f t="shared" si="1"/>
        <v>0</v>
      </c>
      <c r="T21" s="94">
        <f t="shared" si="2"/>
        <v>0</v>
      </c>
      <c r="U21" s="97">
        <f t="shared" si="3"/>
        <v>0</v>
      </c>
    </row>
    <row r="22" spans="1:21" x14ac:dyDescent="0.3">
      <c r="A22" s="81" t="s">
        <v>19</v>
      </c>
      <c r="B22" s="14"/>
      <c r="C22" s="14"/>
      <c r="D22" s="14"/>
      <c r="E22" s="14"/>
      <c r="F22" s="14"/>
      <c r="G22" s="14"/>
      <c r="H22" s="14"/>
      <c r="I22" s="14"/>
      <c r="J22" s="14"/>
      <c r="K22" s="14"/>
      <c r="L22" s="14"/>
      <c r="M22" s="14"/>
      <c r="N22" s="14"/>
      <c r="O22" s="14"/>
      <c r="P22" s="14"/>
      <c r="Q22" s="14"/>
      <c r="R22" s="94">
        <f t="shared" si="0"/>
        <v>0</v>
      </c>
      <c r="S22" s="94">
        <f t="shared" si="1"/>
        <v>0</v>
      </c>
      <c r="T22" s="94">
        <f t="shared" si="2"/>
        <v>0</v>
      </c>
      <c r="U22" s="97">
        <f t="shared" si="3"/>
        <v>0</v>
      </c>
    </row>
    <row r="23" spans="1:21" x14ac:dyDescent="0.3">
      <c r="A23" s="81" t="s">
        <v>19</v>
      </c>
      <c r="B23" s="14"/>
      <c r="C23" s="14"/>
      <c r="D23" s="14"/>
      <c r="E23" s="14"/>
      <c r="F23" s="14"/>
      <c r="G23" s="14"/>
      <c r="H23" s="14"/>
      <c r="I23" s="14"/>
      <c r="J23" s="14"/>
      <c r="K23" s="14"/>
      <c r="L23" s="14"/>
      <c r="M23" s="14"/>
      <c r="N23" s="14"/>
      <c r="O23" s="14"/>
      <c r="P23" s="14"/>
      <c r="Q23" s="14"/>
      <c r="R23" s="94">
        <f t="shared" si="0"/>
        <v>0</v>
      </c>
      <c r="S23" s="94">
        <f t="shared" si="1"/>
        <v>0</v>
      </c>
      <c r="T23" s="94">
        <f t="shared" si="2"/>
        <v>0</v>
      </c>
      <c r="U23" s="97">
        <f t="shared" si="3"/>
        <v>0</v>
      </c>
    </row>
    <row r="24" spans="1:21" x14ac:dyDescent="0.3">
      <c r="A24" s="81" t="s">
        <v>19</v>
      </c>
      <c r="B24" s="14"/>
      <c r="C24" s="14"/>
      <c r="D24" s="14"/>
      <c r="E24" s="14"/>
      <c r="F24" s="14"/>
      <c r="G24" s="14"/>
      <c r="H24" s="14"/>
      <c r="I24" s="14"/>
      <c r="J24" s="14"/>
      <c r="K24" s="14"/>
      <c r="L24" s="14"/>
      <c r="M24" s="14"/>
      <c r="N24" s="14"/>
      <c r="O24" s="14"/>
      <c r="P24" s="14"/>
      <c r="Q24" s="14"/>
      <c r="R24" s="94">
        <f t="shared" si="0"/>
        <v>0</v>
      </c>
      <c r="S24" s="94">
        <f t="shared" si="1"/>
        <v>0</v>
      </c>
      <c r="T24" s="94">
        <f t="shared" si="2"/>
        <v>0</v>
      </c>
      <c r="U24" s="97">
        <f t="shared" si="3"/>
        <v>0</v>
      </c>
    </row>
    <row r="25" spans="1:21" x14ac:dyDescent="0.3">
      <c r="A25" s="81" t="s">
        <v>19</v>
      </c>
      <c r="B25" s="14"/>
      <c r="C25" s="14"/>
      <c r="D25" s="14"/>
      <c r="E25" s="14"/>
      <c r="F25" s="14"/>
      <c r="G25" s="14"/>
      <c r="H25" s="14"/>
      <c r="I25" s="14"/>
      <c r="J25" s="14"/>
      <c r="K25" s="14"/>
      <c r="L25" s="14"/>
      <c r="M25" s="14"/>
      <c r="N25" s="14"/>
      <c r="O25" s="14"/>
      <c r="P25" s="14"/>
      <c r="Q25" s="14"/>
      <c r="R25" s="94">
        <f t="shared" si="0"/>
        <v>0</v>
      </c>
      <c r="S25" s="94">
        <f t="shared" si="1"/>
        <v>0</v>
      </c>
      <c r="T25" s="94">
        <f t="shared" si="2"/>
        <v>0</v>
      </c>
      <c r="U25" s="97">
        <f t="shared" si="3"/>
        <v>0</v>
      </c>
    </row>
    <row r="26" spans="1:21" x14ac:dyDescent="0.3">
      <c r="A26" s="81" t="s">
        <v>19</v>
      </c>
      <c r="B26" s="14"/>
      <c r="C26" s="14"/>
      <c r="D26" s="14"/>
      <c r="E26" s="14"/>
      <c r="F26" s="14"/>
      <c r="G26" s="14"/>
      <c r="H26" s="14"/>
      <c r="I26" s="14"/>
      <c r="J26" s="14"/>
      <c r="K26" s="14"/>
      <c r="L26" s="14"/>
      <c r="M26" s="14"/>
      <c r="N26" s="14"/>
      <c r="O26" s="14"/>
      <c r="P26" s="14"/>
      <c r="Q26" s="14"/>
      <c r="R26" s="94">
        <f t="shared" si="0"/>
        <v>0</v>
      </c>
      <c r="S26" s="94">
        <f t="shared" si="1"/>
        <v>0</v>
      </c>
      <c r="T26" s="94">
        <f t="shared" si="2"/>
        <v>0</v>
      </c>
      <c r="U26" s="97">
        <f t="shared" si="3"/>
        <v>0</v>
      </c>
    </row>
    <row r="27" spans="1:21" x14ac:dyDescent="0.3">
      <c r="A27" s="81" t="s">
        <v>19</v>
      </c>
      <c r="B27" s="14"/>
      <c r="C27" s="14"/>
      <c r="D27" s="14"/>
      <c r="E27" s="14"/>
      <c r="F27" s="14"/>
      <c r="G27" s="14"/>
      <c r="H27" s="14"/>
      <c r="I27" s="14"/>
      <c r="J27" s="14"/>
      <c r="K27" s="14"/>
      <c r="L27" s="14"/>
      <c r="M27" s="14"/>
      <c r="N27" s="14"/>
      <c r="O27" s="14"/>
      <c r="P27" s="14"/>
      <c r="Q27" s="14"/>
      <c r="R27" s="94">
        <f t="shared" si="0"/>
        <v>0</v>
      </c>
      <c r="S27" s="94">
        <f t="shared" si="1"/>
        <v>0</v>
      </c>
      <c r="T27" s="94">
        <f t="shared" si="2"/>
        <v>0</v>
      </c>
      <c r="U27" s="97">
        <f t="shared" si="3"/>
        <v>0</v>
      </c>
    </row>
    <row r="28" spans="1:21" x14ac:dyDescent="0.3">
      <c r="A28" s="81" t="s">
        <v>19</v>
      </c>
      <c r="B28" s="14"/>
      <c r="C28" s="14"/>
      <c r="D28" s="14"/>
      <c r="E28" s="14"/>
      <c r="F28" s="14"/>
      <c r="G28" s="14"/>
      <c r="H28" s="14"/>
      <c r="I28" s="14"/>
      <c r="J28" s="14"/>
      <c r="K28" s="14"/>
      <c r="L28" s="14"/>
      <c r="M28" s="14"/>
      <c r="N28" s="14"/>
      <c r="O28" s="14"/>
      <c r="P28" s="14"/>
      <c r="Q28" s="14"/>
      <c r="R28" s="94">
        <f t="shared" si="0"/>
        <v>0</v>
      </c>
      <c r="S28" s="94">
        <f t="shared" si="1"/>
        <v>0</v>
      </c>
      <c r="T28" s="94">
        <f t="shared" si="2"/>
        <v>0</v>
      </c>
      <c r="U28" s="97">
        <f t="shared" si="3"/>
        <v>0</v>
      </c>
    </row>
    <row r="29" spans="1:21" x14ac:dyDescent="0.3">
      <c r="A29" s="81" t="s">
        <v>19</v>
      </c>
      <c r="B29" s="14"/>
      <c r="C29" s="14"/>
      <c r="D29" s="14"/>
      <c r="E29" s="14"/>
      <c r="F29" s="14"/>
      <c r="G29" s="14"/>
      <c r="H29" s="14"/>
      <c r="I29" s="14"/>
      <c r="J29" s="14"/>
      <c r="K29" s="14"/>
      <c r="L29" s="14"/>
      <c r="M29" s="14"/>
      <c r="N29" s="14"/>
      <c r="O29" s="14"/>
      <c r="P29" s="14"/>
      <c r="Q29" s="14"/>
      <c r="R29" s="94">
        <f t="shared" si="0"/>
        <v>0</v>
      </c>
      <c r="S29" s="94">
        <f t="shared" si="1"/>
        <v>0</v>
      </c>
      <c r="T29" s="94">
        <f t="shared" si="2"/>
        <v>0</v>
      </c>
      <c r="U29" s="97">
        <f t="shared" si="3"/>
        <v>0</v>
      </c>
    </row>
    <row r="30" spans="1:21" x14ac:dyDescent="0.3">
      <c r="A30" s="81" t="s">
        <v>19</v>
      </c>
      <c r="B30" s="14"/>
      <c r="C30" s="14"/>
      <c r="D30" s="14"/>
      <c r="E30" s="14"/>
      <c r="F30" s="14"/>
      <c r="G30" s="14"/>
      <c r="H30" s="14"/>
      <c r="I30" s="14"/>
      <c r="J30" s="14"/>
      <c r="K30" s="14"/>
      <c r="L30" s="14"/>
      <c r="M30" s="14"/>
      <c r="N30" s="14"/>
      <c r="O30" s="14"/>
      <c r="P30" s="14"/>
      <c r="Q30" s="14"/>
      <c r="R30" s="94">
        <f t="shared" si="0"/>
        <v>0</v>
      </c>
      <c r="S30" s="94">
        <f t="shared" si="1"/>
        <v>0</v>
      </c>
      <c r="T30" s="94">
        <f t="shared" si="2"/>
        <v>0</v>
      </c>
      <c r="U30" s="97">
        <f t="shared" si="3"/>
        <v>0</v>
      </c>
    </row>
    <row r="31" spans="1:21" x14ac:dyDescent="0.3">
      <c r="A31" s="81" t="s">
        <v>19</v>
      </c>
      <c r="B31" s="14"/>
      <c r="C31" s="14"/>
      <c r="D31" s="14"/>
      <c r="E31" s="14"/>
      <c r="F31" s="14"/>
      <c r="G31" s="14"/>
      <c r="H31" s="14"/>
      <c r="I31" s="14"/>
      <c r="J31" s="14"/>
      <c r="K31" s="14"/>
      <c r="L31" s="14"/>
      <c r="M31" s="14"/>
      <c r="N31" s="14"/>
      <c r="O31" s="14"/>
      <c r="P31" s="14"/>
      <c r="Q31" s="14"/>
      <c r="R31" s="94">
        <f t="shared" si="0"/>
        <v>0</v>
      </c>
      <c r="S31" s="94">
        <f t="shared" si="1"/>
        <v>0</v>
      </c>
      <c r="T31" s="94">
        <f t="shared" si="2"/>
        <v>0</v>
      </c>
      <c r="U31" s="97">
        <f t="shared" si="3"/>
        <v>0</v>
      </c>
    </row>
    <row r="32" spans="1:21" x14ac:dyDescent="0.3">
      <c r="A32" s="81" t="s">
        <v>19</v>
      </c>
      <c r="B32" s="14"/>
      <c r="C32" s="14"/>
      <c r="D32" s="14"/>
      <c r="E32" s="14"/>
      <c r="F32" s="14"/>
      <c r="G32" s="14"/>
      <c r="H32" s="14"/>
      <c r="I32" s="14"/>
      <c r="J32" s="14"/>
      <c r="K32" s="14"/>
      <c r="L32" s="14"/>
      <c r="M32" s="14"/>
      <c r="N32" s="14"/>
      <c r="O32" s="14"/>
      <c r="P32" s="14"/>
      <c r="Q32" s="14"/>
      <c r="R32" s="94">
        <f t="shared" si="0"/>
        <v>0</v>
      </c>
      <c r="S32" s="94">
        <f t="shared" si="1"/>
        <v>0</v>
      </c>
      <c r="T32" s="94">
        <f t="shared" si="2"/>
        <v>0</v>
      </c>
      <c r="U32" s="97">
        <f t="shared" si="3"/>
        <v>0</v>
      </c>
    </row>
    <row r="33" spans="1:21" x14ac:dyDescent="0.3">
      <c r="A33" s="81" t="s">
        <v>19</v>
      </c>
      <c r="B33" s="14"/>
      <c r="C33" s="14"/>
      <c r="D33" s="14"/>
      <c r="E33" s="14"/>
      <c r="F33" s="14"/>
      <c r="G33" s="14"/>
      <c r="H33" s="14"/>
      <c r="I33" s="14"/>
      <c r="J33" s="14"/>
      <c r="K33" s="14"/>
      <c r="L33" s="14"/>
      <c r="M33" s="14"/>
      <c r="N33" s="14"/>
      <c r="O33" s="14"/>
      <c r="P33" s="14"/>
      <c r="Q33" s="14"/>
      <c r="R33" s="94">
        <f t="shared" si="0"/>
        <v>0</v>
      </c>
      <c r="S33" s="94">
        <f t="shared" si="1"/>
        <v>0</v>
      </c>
      <c r="T33" s="94">
        <f t="shared" si="2"/>
        <v>0</v>
      </c>
      <c r="U33" s="97">
        <f t="shared" si="3"/>
        <v>0</v>
      </c>
    </row>
    <row r="34" spans="1:21" x14ac:dyDescent="0.3">
      <c r="A34" s="81" t="s">
        <v>19</v>
      </c>
      <c r="B34" s="14"/>
      <c r="C34" s="14"/>
      <c r="D34" s="14"/>
      <c r="E34" s="14"/>
      <c r="F34" s="14"/>
      <c r="G34" s="14"/>
      <c r="H34" s="14"/>
      <c r="I34" s="14"/>
      <c r="J34" s="14"/>
      <c r="K34" s="14"/>
      <c r="L34" s="14"/>
      <c r="M34" s="14"/>
      <c r="N34" s="14"/>
      <c r="O34" s="14"/>
      <c r="P34" s="14"/>
      <c r="Q34" s="14"/>
      <c r="R34" s="94">
        <f t="shared" si="0"/>
        <v>0</v>
      </c>
      <c r="S34" s="94">
        <f t="shared" si="1"/>
        <v>0</v>
      </c>
      <c r="T34" s="94">
        <f t="shared" si="2"/>
        <v>0</v>
      </c>
      <c r="U34" s="97">
        <f t="shared" si="3"/>
        <v>0</v>
      </c>
    </row>
    <row r="35" spans="1:21" x14ac:dyDescent="0.3">
      <c r="A35" s="81" t="s">
        <v>19</v>
      </c>
      <c r="B35" s="14"/>
      <c r="C35" s="14"/>
      <c r="D35" s="14"/>
      <c r="E35" s="14"/>
      <c r="F35" s="14"/>
      <c r="G35" s="14"/>
      <c r="H35" s="14"/>
      <c r="I35" s="14"/>
      <c r="J35" s="14"/>
      <c r="K35" s="14"/>
      <c r="L35" s="14"/>
      <c r="M35" s="14"/>
      <c r="N35" s="14"/>
      <c r="O35" s="14"/>
      <c r="P35" s="14"/>
      <c r="Q35" s="14"/>
      <c r="R35" s="94">
        <f t="shared" si="0"/>
        <v>0</v>
      </c>
      <c r="S35" s="94">
        <f t="shared" si="1"/>
        <v>0</v>
      </c>
      <c r="T35" s="94">
        <f t="shared" si="2"/>
        <v>0</v>
      </c>
      <c r="U35" s="97">
        <f t="shared" si="3"/>
        <v>0</v>
      </c>
    </row>
    <row r="36" spans="1:21" x14ac:dyDescent="0.3">
      <c r="A36" s="81" t="s">
        <v>19</v>
      </c>
      <c r="B36" s="14"/>
      <c r="C36" s="14"/>
      <c r="D36" s="14"/>
      <c r="E36" s="14"/>
      <c r="F36" s="14"/>
      <c r="G36" s="14"/>
      <c r="H36" s="14"/>
      <c r="I36" s="14"/>
      <c r="J36" s="14"/>
      <c r="K36" s="14"/>
      <c r="L36" s="14"/>
      <c r="M36" s="14"/>
      <c r="N36" s="14"/>
      <c r="O36" s="14"/>
      <c r="P36" s="14"/>
      <c r="Q36" s="14"/>
      <c r="R36" s="94">
        <f t="shared" si="0"/>
        <v>0</v>
      </c>
      <c r="S36" s="94">
        <f t="shared" si="1"/>
        <v>0</v>
      </c>
      <c r="T36" s="94">
        <f t="shared" si="2"/>
        <v>0</v>
      </c>
      <c r="U36" s="97">
        <f t="shared" si="3"/>
        <v>0</v>
      </c>
    </row>
    <row r="37" spans="1:21" x14ac:dyDescent="0.3">
      <c r="A37" s="81" t="s">
        <v>19</v>
      </c>
      <c r="B37" s="14"/>
      <c r="C37" s="14"/>
      <c r="D37" s="14"/>
      <c r="E37" s="14"/>
      <c r="F37" s="14"/>
      <c r="G37" s="14"/>
      <c r="H37" s="14"/>
      <c r="I37" s="14"/>
      <c r="J37" s="14"/>
      <c r="K37" s="14"/>
      <c r="L37" s="14"/>
      <c r="M37" s="14"/>
      <c r="N37" s="14"/>
      <c r="O37" s="14"/>
      <c r="P37" s="14"/>
      <c r="Q37" s="14"/>
      <c r="R37" s="94">
        <f t="shared" si="0"/>
        <v>0</v>
      </c>
      <c r="S37" s="94">
        <f t="shared" si="1"/>
        <v>0</v>
      </c>
      <c r="T37" s="94">
        <f t="shared" si="2"/>
        <v>0</v>
      </c>
      <c r="U37" s="97">
        <f t="shared" si="3"/>
        <v>0</v>
      </c>
    </row>
    <row r="38" spans="1:21" x14ac:dyDescent="0.3">
      <c r="A38" s="81" t="s">
        <v>19</v>
      </c>
      <c r="B38" s="14"/>
      <c r="C38" s="14"/>
      <c r="D38" s="14"/>
      <c r="E38" s="14"/>
      <c r="F38" s="14"/>
      <c r="G38" s="14"/>
      <c r="H38" s="14"/>
      <c r="I38" s="14"/>
      <c r="J38" s="14"/>
      <c r="K38" s="14"/>
      <c r="L38" s="14"/>
      <c r="M38" s="14"/>
      <c r="N38" s="14"/>
      <c r="O38" s="14"/>
      <c r="P38" s="14"/>
      <c r="Q38" s="14"/>
      <c r="R38" s="94">
        <f t="shared" si="0"/>
        <v>0</v>
      </c>
      <c r="S38" s="94">
        <f t="shared" si="1"/>
        <v>0</v>
      </c>
      <c r="T38" s="94">
        <f t="shared" si="2"/>
        <v>0</v>
      </c>
      <c r="U38" s="97">
        <f t="shared" si="3"/>
        <v>0</v>
      </c>
    </row>
    <row r="39" spans="1:21" x14ac:dyDescent="0.3">
      <c r="A39" s="81" t="s">
        <v>19</v>
      </c>
      <c r="B39" s="14"/>
      <c r="C39" s="14"/>
      <c r="D39" s="14"/>
      <c r="E39" s="14"/>
      <c r="F39" s="14"/>
      <c r="G39" s="14"/>
      <c r="H39" s="14"/>
      <c r="I39" s="14"/>
      <c r="J39" s="14"/>
      <c r="K39" s="14"/>
      <c r="L39" s="14"/>
      <c r="M39" s="14"/>
      <c r="N39" s="14"/>
      <c r="O39" s="14"/>
      <c r="P39" s="14"/>
      <c r="Q39" s="14"/>
      <c r="R39" s="94">
        <f t="shared" si="0"/>
        <v>0</v>
      </c>
      <c r="S39" s="94">
        <f t="shared" si="1"/>
        <v>0</v>
      </c>
      <c r="T39" s="94">
        <f t="shared" si="2"/>
        <v>0</v>
      </c>
      <c r="U39" s="97">
        <f t="shared" si="3"/>
        <v>0</v>
      </c>
    </row>
    <row r="40" spans="1:21" x14ac:dyDescent="0.3">
      <c r="A40" s="81" t="s">
        <v>19</v>
      </c>
      <c r="B40" s="14"/>
      <c r="C40" s="14"/>
      <c r="D40" s="14"/>
      <c r="E40" s="14"/>
      <c r="F40" s="14"/>
      <c r="G40" s="14"/>
      <c r="H40" s="14"/>
      <c r="I40" s="14"/>
      <c r="J40" s="14"/>
      <c r="K40" s="14"/>
      <c r="L40" s="14"/>
      <c r="M40" s="14"/>
      <c r="N40" s="14"/>
      <c r="O40" s="14"/>
      <c r="P40" s="14"/>
      <c r="Q40" s="14"/>
      <c r="R40" s="94">
        <f t="shared" ref="R40:R49" si="4">F40*J40</f>
        <v>0</v>
      </c>
      <c r="S40" s="94">
        <f t="shared" ref="S40:S49" si="5">G40*K40</f>
        <v>0</v>
      </c>
      <c r="T40" s="94">
        <f t="shared" ref="T40:T49" si="6">H40*L40</f>
        <v>0</v>
      </c>
      <c r="U40" s="97">
        <f t="shared" ref="U40:U49" si="7">R40+S40+T40</f>
        <v>0</v>
      </c>
    </row>
    <row r="41" spans="1:21" x14ac:dyDescent="0.3">
      <c r="A41" s="81" t="s">
        <v>19</v>
      </c>
      <c r="B41" s="14"/>
      <c r="C41" s="14"/>
      <c r="D41" s="14"/>
      <c r="E41" s="14"/>
      <c r="F41" s="14"/>
      <c r="G41" s="14"/>
      <c r="H41" s="14"/>
      <c r="I41" s="14"/>
      <c r="J41" s="14"/>
      <c r="K41" s="14"/>
      <c r="L41" s="14"/>
      <c r="M41" s="14"/>
      <c r="N41" s="14"/>
      <c r="O41" s="14"/>
      <c r="P41" s="14"/>
      <c r="Q41" s="14"/>
      <c r="R41" s="94">
        <f t="shared" si="4"/>
        <v>0</v>
      </c>
      <c r="S41" s="94">
        <f t="shared" si="5"/>
        <v>0</v>
      </c>
      <c r="T41" s="94">
        <f t="shared" si="6"/>
        <v>0</v>
      </c>
      <c r="U41" s="97">
        <f t="shared" si="7"/>
        <v>0</v>
      </c>
    </row>
    <row r="42" spans="1:21" x14ac:dyDescent="0.3">
      <c r="A42" s="81" t="s">
        <v>19</v>
      </c>
      <c r="B42" s="14"/>
      <c r="C42" s="14"/>
      <c r="D42" s="14"/>
      <c r="E42" s="14"/>
      <c r="F42" s="14"/>
      <c r="G42" s="14"/>
      <c r="H42" s="14"/>
      <c r="I42" s="14"/>
      <c r="J42" s="14"/>
      <c r="K42" s="14"/>
      <c r="L42" s="14"/>
      <c r="M42" s="14"/>
      <c r="N42" s="14"/>
      <c r="O42" s="14"/>
      <c r="P42" s="14"/>
      <c r="Q42" s="14"/>
      <c r="R42" s="94">
        <f t="shared" si="4"/>
        <v>0</v>
      </c>
      <c r="S42" s="94">
        <f t="shared" si="5"/>
        <v>0</v>
      </c>
      <c r="T42" s="94">
        <f t="shared" si="6"/>
        <v>0</v>
      </c>
      <c r="U42" s="97">
        <f t="shared" si="7"/>
        <v>0</v>
      </c>
    </row>
    <row r="43" spans="1:21" x14ac:dyDescent="0.3">
      <c r="A43" s="81" t="s">
        <v>19</v>
      </c>
      <c r="B43" s="14"/>
      <c r="C43" s="14"/>
      <c r="D43" s="14"/>
      <c r="E43" s="14"/>
      <c r="F43" s="14"/>
      <c r="G43" s="14"/>
      <c r="H43" s="14"/>
      <c r="I43" s="14"/>
      <c r="J43" s="14"/>
      <c r="K43" s="14"/>
      <c r="L43" s="14"/>
      <c r="M43" s="14"/>
      <c r="N43" s="14"/>
      <c r="O43" s="14"/>
      <c r="P43" s="14"/>
      <c r="Q43" s="14"/>
      <c r="R43" s="94">
        <f t="shared" si="4"/>
        <v>0</v>
      </c>
      <c r="S43" s="94">
        <f t="shared" si="5"/>
        <v>0</v>
      </c>
      <c r="T43" s="94">
        <f t="shared" si="6"/>
        <v>0</v>
      </c>
      <c r="U43" s="97">
        <f t="shared" si="7"/>
        <v>0</v>
      </c>
    </row>
    <row r="44" spans="1:21" x14ac:dyDescent="0.3">
      <c r="A44" s="81" t="s">
        <v>19</v>
      </c>
      <c r="B44" s="14"/>
      <c r="C44" s="14"/>
      <c r="D44" s="14"/>
      <c r="E44" s="14"/>
      <c r="F44" s="14"/>
      <c r="G44" s="14"/>
      <c r="H44" s="14"/>
      <c r="I44" s="14"/>
      <c r="J44" s="14"/>
      <c r="K44" s="14"/>
      <c r="L44" s="14"/>
      <c r="M44" s="14"/>
      <c r="N44" s="14"/>
      <c r="O44" s="14"/>
      <c r="P44" s="14"/>
      <c r="Q44" s="14"/>
      <c r="R44" s="94">
        <f t="shared" si="4"/>
        <v>0</v>
      </c>
      <c r="S44" s="94">
        <f t="shared" si="5"/>
        <v>0</v>
      </c>
      <c r="T44" s="94">
        <f t="shared" si="6"/>
        <v>0</v>
      </c>
      <c r="U44" s="97">
        <f t="shared" si="7"/>
        <v>0</v>
      </c>
    </row>
    <row r="45" spans="1:21" x14ac:dyDescent="0.3">
      <c r="A45" s="81" t="s">
        <v>19</v>
      </c>
      <c r="B45" s="14"/>
      <c r="C45" s="14"/>
      <c r="D45" s="14"/>
      <c r="E45" s="14"/>
      <c r="F45" s="14"/>
      <c r="G45" s="14"/>
      <c r="H45" s="14"/>
      <c r="I45" s="14"/>
      <c r="J45" s="14"/>
      <c r="K45" s="14"/>
      <c r="L45" s="14"/>
      <c r="M45" s="14"/>
      <c r="N45" s="14"/>
      <c r="O45" s="14"/>
      <c r="P45" s="14"/>
      <c r="Q45" s="14"/>
      <c r="R45" s="94">
        <f t="shared" si="4"/>
        <v>0</v>
      </c>
      <c r="S45" s="94">
        <f t="shared" si="5"/>
        <v>0</v>
      </c>
      <c r="T45" s="94">
        <f t="shared" si="6"/>
        <v>0</v>
      </c>
      <c r="U45" s="97">
        <f t="shared" si="7"/>
        <v>0</v>
      </c>
    </row>
    <row r="46" spans="1:21" x14ac:dyDescent="0.3">
      <c r="A46" s="81" t="s">
        <v>19</v>
      </c>
      <c r="B46" s="14"/>
      <c r="C46" s="14"/>
      <c r="D46" s="14"/>
      <c r="E46" s="14"/>
      <c r="F46" s="14"/>
      <c r="G46" s="14"/>
      <c r="H46" s="14"/>
      <c r="I46" s="14"/>
      <c r="J46" s="14"/>
      <c r="K46" s="14"/>
      <c r="L46" s="14"/>
      <c r="M46" s="14"/>
      <c r="N46" s="14"/>
      <c r="O46" s="14"/>
      <c r="P46" s="14"/>
      <c r="Q46" s="14"/>
      <c r="R46" s="94">
        <f t="shared" si="4"/>
        <v>0</v>
      </c>
      <c r="S46" s="94">
        <f t="shared" si="5"/>
        <v>0</v>
      </c>
      <c r="T46" s="94">
        <f t="shared" si="6"/>
        <v>0</v>
      </c>
      <c r="U46" s="97">
        <f t="shared" si="7"/>
        <v>0</v>
      </c>
    </row>
    <row r="47" spans="1:21" x14ac:dyDescent="0.3">
      <c r="A47" s="81" t="s">
        <v>19</v>
      </c>
      <c r="B47" s="14"/>
      <c r="C47" s="14"/>
      <c r="D47" s="14"/>
      <c r="E47" s="14"/>
      <c r="F47" s="14"/>
      <c r="G47" s="14"/>
      <c r="H47" s="14"/>
      <c r="I47" s="14"/>
      <c r="J47" s="14"/>
      <c r="K47" s="14"/>
      <c r="L47" s="14"/>
      <c r="M47" s="14"/>
      <c r="N47" s="14"/>
      <c r="O47" s="14"/>
      <c r="P47" s="14"/>
      <c r="Q47" s="14"/>
      <c r="R47" s="94">
        <f t="shared" si="4"/>
        <v>0</v>
      </c>
      <c r="S47" s="94">
        <f t="shared" si="5"/>
        <v>0</v>
      </c>
      <c r="T47" s="94">
        <f t="shared" si="6"/>
        <v>0</v>
      </c>
      <c r="U47" s="97">
        <f t="shared" si="7"/>
        <v>0</v>
      </c>
    </row>
    <row r="48" spans="1:21" x14ac:dyDescent="0.3">
      <c r="A48" s="81" t="s">
        <v>19</v>
      </c>
      <c r="B48" s="14"/>
      <c r="C48" s="14"/>
      <c r="D48" s="14"/>
      <c r="E48" s="14"/>
      <c r="F48" s="14"/>
      <c r="G48" s="14"/>
      <c r="H48" s="14"/>
      <c r="I48" s="14"/>
      <c r="J48" s="14"/>
      <c r="K48" s="14"/>
      <c r="L48" s="14"/>
      <c r="M48" s="14"/>
      <c r="N48" s="14"/>
      <c r="O48" s="14"/>
      <c r="P48" s="14"/>
      <c r="Q48" s="14"/>
      <c r="R48" s="94">
        <f t="shared" si="4"/>
        <v>0</v>
      </c>
      <c r="S48" s="94">
        <f t="shared" si="5"/>
        <v>0</v>
      </c>
      <c r="T48" s="94">
        <f t="shared" si="6"/>
        <v>0</v>
      </c>
      <c r="U48" s="97">
        <f t="shared" si="7"/>
        <v>0</v>
      </c>
    </row>
    <row r="49" spans="1:21" x14ac:dyDescent="0.3">
      <c r="A49" s="81" t="s">
        <v>19</v>
      </c>
      <c r="B49" s="14"/>
      <c r="C49" s="14"/>
      <c r="D49" s="14"/>
      <c r="E49" s="14"/>
      <c r="F49" s="14"/>
      <c r="G49" s="14"/>
      <c r="H49" s="14"/>
      <c r="I49" s="14"/>
      <c r="J49" s="14"/>
      <c r="K49" s="14"/>
      <c r="L49" s="14"/>
      <c r="M49" s="14"/>
      <c r="N49" s="14"/>
      <c r="O49" s="14"/>
      <c r="P49" s="14"/>
      <c r="Q49" s="14"/>
      <c r="R49" s="94">
        <f t="shared" si="4"/>
        <v>0</v>
      </c>
      <c r="S49" s="94">
        <f t="shared" si="5"/>
        <v>0</v>
      </c>
      <c r="T49" s="94">
        <f t="shared" si="6"/>
        <v>0</v>
      </c>
      <c r="U49" s="97">
        <f t="shared" si="7"/>
        <v>0</v>
      </c>
    </row>
    <row r="50" spans="1:21" x14ac:dyDescent="0.3">
      <c r="A50" s="13"/>
      <c r="B50" s="14"/>
      <c r="C50" s="14"/>
      <c r="D50" s="14"/>
      <c r="E50" s="14"/>
      <c r="F50" s="14"/>
      <c r="G50" s="14"/>
      <c r="H50" s="14"/>
      <c r="I50" s="14"/>
      <c r="J50" s="99"/>
      <c r="K50" s="99"/>
      <c r="L50" s="99"/>
      <c r="M50" s="14"/>
      <c r="N50" s="14"/>
      <c r="O50" s="14"/>
      <c r="P50" s="14"/>
      <c r="Q50" s="14"/>
      <c r="R50" s="14"/>
      <c r="S50" s="14"/>
      <c r="T50" s="14"/>
      <c r="U50" s="15"/>
    </row>
    <row r="51" spans="1:21" ht="15.75" thickBot="1" x14ac:dyDescent="0.35">
      <c r="A51" s="13"/>
      <c r="B51" s="14"/>
      <c r="C51" s="14"/>
      <c r="D51" s="14"/>
      <c r="E51" s="14"/>
      <c r="F51" s="14"/>
      <c r="G51" s="14"/>
      <c r="H51" s="14"/>
      <c r="I51" s="14"/>
      <c r="J51" s="100">
        <f>SUM(J11:J50)</f>
        <v>0</v>
      </c>
      <c r="K51" s="100">
        <f>SUM(K11:K50)</f>
        <v>0</v>
      </c>
      <c r="L51" s="100">
        <f>SUM(L11:L50)</f>
        <v>0</v>
      </c>
      <c r="M51" s="14"/>
      <c r="N51" s="14"/>
      <c r="O51" s="14"/>
      <c r="P51" s="14"/>
      <c r="Q51" s="14"/>
      <c r="R51" s="14"/>
      <c r="S51" s="14"/>
      <c r="T51" s="14"/>
      <c r="U51" s="101">
        <f>SUM(U11:U50)</f>
        <v>0</v>
      </c>
    </row>
    <row r="52" spans="1:21" ht="16.5" thickTop="1" thickBot="1" x14ac:dyDescent="0.35">
      <c r="A52" s="102"/>
      <c r="B52" s="103"/>
      <c r="C52" s="103"/>
      <c r="D52" s="103"/>
      <c r="E52" s="103"/>
      <c r="F52" s="103"/>
      <c r="G52" s="103"/>
      <c r="H52" s="103"/>
      <c r="I52" s="103"/>
      <c r="J52" s="103"/>
      <c r="K52" s="103"/>
      <c r="L52" s="103"/>
      <c r="M52" s="103"/>
      <c r="N52" s="103"/>
      <c r="O52" s="103"/>
      <c r="P52" s="103"/>
      <c r="Q52" s="103"/>
      <c r="R52" s="103"/>
      <c r="S52" s="103"/>
      <c r="T52" s="103"/>
      <c r="U52" s="104"/>
    </row>
    <row r="53" spans="1:21" x14ac:dyDescent="0.3">
      <c r="A53" s="77"/>
      <c r="B53" s="77"/>
      <c r="C53" s="77"/>
      <c r="D53" s="77"/>
      <c r="E53" s="77"/>
      <c r="F53" s="77"/>
      <c r="G53" s="77"/>
      <c r="H53" s="77"/>
      <c r="I53" s="77"/>
      <c r="J53" s="77"/>
      <c r="K53" s="77"/>
      <c r="L53" s="77"/>
      <c r="M53" s="77"/>
      <c r="N53" s="77"/>
      <c r="O53" s="77"/>
      <c r="P53" s="77"/>
      <c r="Q53" s="77"/>
      <c r="R53" s="77"/>
      <c r="S53" s="77"/>
      <c r="T53" s="77"/>
      <c r="U53" s="77"/>
    </row>
    <row r="54" spans="1:21" x14ac:dyDescent="0.3">
      <c r="A54" s="77"/>
      <c r="B54" s="77"/>
      <c r="C54" s="77"/>
      <c r="D54" s="77"/>
      <c r="E54" s="77"/>
      <c r="F54" s="77"/>
      <c r="G54" s="77"/>
      <c r="H54" s="77"/>
      <c r="I54" s="77"/>
      <c r="J54" s="77"/>
      <c r="K54" s="77"/>
      <c r="L54" s="77"/>
      <c r="M54" s="77"/>
      <c r="N54" s="77"/>
      <c r="O54" s="77"/>
      <c r="P54" s="77"/>
      <c r="Q54" s="77"/>
      <c r="R54" s="77"/>
      <c r="S54" s="77"/>
      <c r="T54" s="105" t="s">
        <v>144</v>
      </c>
      <c r="U54" s="106">
        <f>U51/1000</f>
        <v>0</v>
      </c>
    </row>
    <row r="55" spans="1:21" x14ac:dyDescent="0.3">
      <c r="A55" s="77"/>
      <c r="B55" s="77"/>
      <c r="C55" s="77"/>
      <c r="D55" s="77"/>
      <c r="E55" s="77"/>
      <c r="F55" s="77"/>
      <c r="G55" s="77"/>
      <c r="H55" s="77"/>
      <c r="I55" s="77"/>
      <c r="J55" s="77"/>
      <c r="K55" s="77"/>
      <c r="L55" s="77"/>
      <c r="M55" s="77"/>
      <c r="N55" s="77"/>
      <c r="O55" s="77"/>
      <c r="P55" s="77"/>
      <c r="Q55" s="77"/>
      <c r="R55" s="77"/>
      <c r="S55" s="77"/>
      <c r="T55" s="107"/>
      <c r="U55" s="77"/>
    </row>
    <row r="56" spans="1:21" ht="15.75" thickBot="1" x14ac:dyDescent="0.35">
      <c r="A56" s="77"/>
      <c r="B56" s="77"/>
      <c r="C56" s="77"/>
      <c r="D56" s="77"/>
      <c r="E56" s="77"/>
      <c r="F56" s="77"/>
      <c r="G56" s="77"/>
      <c r="H56" s="77"/>
      <c r="I56" s="77"/>
      <c r="J56" s="77"/>
      <c r="K56" s="77"/>
      <c r="L56" s="77"/>
      <c r="M56" s="77"/>
      <c r="N56" s="77"/>
      <c r="O56" s="77"/>
      <c r="P56" s="77"/>
      <c r="Q56" s="77"/>
      <c r="R56" s="77"/>
      <c r="S56" s="77"/>
      <c r="T56" s="105" t="s">
        <v>145</v>
      </c>
      <c r="U56" s="108">
        <f>U54</f>
        <v>0</v>
      </c>
    </row>
    <row r="57" spans="1:21" ht="15.75" thickTop="1" x14ac:dyDescent="0.3"/>
  </sheetData>
  <mergeCells count="13">
    <mergeCell ref="Y8:Y9"/>
    <mergeCell ref="N8:N9"/>
    <mergeCell ref="P8:P9"/>
    <mergeCell ref="B7:P7"/>
    <mergeCell ref="A6:U6"/>
    <mergeCell ref="A10:U10"/>
    <mergeCell ref="F8:H8"/>
    <mergeCell ref="J8:L8"/>
    <mergeCell ref="R8:U8"/>
    <mergeCell ref="A7:A9"/>
    <mergeCell ref="B8:B9"/>
    <mergeCell ref="D8:D9"/>
    <mergeCell ref="R7:U7"/>
  </mergeCells>
  <pageMargins left="0.70866141732283472" right="0.70866141732283472" top="0.74803149606299213" bottom="0.74803149606299213" header="0.31496062992125984" footer="0.31496062992125984"/>
  <pageSetup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P57"/>
  <sheetViews>
    <sheetView zoomScale="90" zoomScaleNormal="90" workbookViewId="0"/>
  </sheetViews>
  <sheetFormatPr baseColWidth="10" defaultColWidth="11.42578125" defaultRowHeight="15" x14ac:dyDescent="0.3"/>
  <cols>
    <col min="1" max="1" width="20" style="1" customWidth="1"/>
    <col min="2" max="2" width="19.5703125" style="1" customWidth="1"/>
    <col min="3" max="3" width="1.5703125" style="1" customWidth="1"/>
    <col min="4" max="4" width="15.7109375" style="1" customWidth="1"/>
    <col min="5" max="5" width="0.85546875" style="1" customWidth="1"/>
    <col min="6" max="8" width="10.85546875" style="1" customWidth="1"/>
    <col min="9" max="9" width="0.85546875" style="1" customWidth="1"/>
    <col min="10" max="12" width="10.85546875" style="1" customWidth="1"/>
    <col min="13" max="13" width="0.85546875" style="1" customWidth="1"/>
    <col min="14" max="14" width="19.42578125" style="1" customWidth="1"/>
    <col min="15" max="15" width="0.85546875" style="1" customWidth="1"/>
    <col min="16" max="16" width="16.85546875" style="1" customWidth="1"/>
    <col min="17" max="17" width="0.85546875" style="1" customWidth="1"/>
    <col min="18" max="20" width="13.140625" style="1" customWidth="1"/>
    <col min="21" max="21" width="13.85546875" style="1" customWidth="1"/>
    <col min="22" max="23" width="11.42578125" style="14"/>
    <col min="24" max="24" width="6.140625" style="14" customWidth="1"/>
    <col min="25" max="25" width="7.85546875" style="14" customWidth="1"/>
    <col min="26" max="94" width="11.42578125" style="14"/>
    <col min="95" max="16384" width="11.42578125" style="1"/>
  </cols>
  <sheetData>
    <row r="1" spans="1:94" s="47" customFormat="1" ht="18.75" customHeight="1" x14ac:dyDescent="0.3">
      <c r="A1" s="249" t="str">
        <f>'Fracción I 2020'!A1</f>
        <v>RECURSOS FEDERALES QUE RECIBE ELEGIR NOMBRE DE LA ORGANIZACIÓN EN ESTE CATÁLOGO</v>
      </c>
      <c r="B1" s="250"/>
      <c r="C1" s="250"/>
      <c r="D1" s="250"/>
      <c r="E1" s="250"/>
      <c r="F1" s="250"/>
      <c r="G1" s="250"/>
      <c r="H1" s="250"/>
      <c r="I1" s="250"/>
      <c r="J1" s="250"/>
      <c r="K1" s="250"/>
      <c r="L1" s="250"/>
      <c r="M1" s="250"/>
      <c r="N1" s="250"/>
      <c r="O1" s="250"/>
      <c r="P1" s="250"/>
      <c r="Q1" s="250"/>
      <c r="R1" s="250"/>
      <c r="S1" s="250"/>
      <c r="T1" s="250"/>
      <c r="U1" s="250"/>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row>
    <row r="2" spans="1:94" s="47" customFormat="1" ht="12" customHeight="1" x14ac:dyDescent="0.3">
      <c r="A2" s="249" t="s">
        <v>0</v>
      </c>
      <c r="B2" s="251"/>
      <c r="C2" s="251"/>
      <c r="D2" s="251"/>
      <c r="E2" s="251"/>
      <c r="F2" s="251"/>
      <c r="G2" s="251"/>
      <c r="H2" s="251"/>
      <c r="I2" s="251"/>
      <c r="J2" s="251"/>
      <c r="K2" s="251"/>
      <c r="L2" s="251"/>
      <c r="M2" s="251"/>
      <c r="N2" s="251"/>
      <c r="O2" s="251"/>
      <c r="P2" s="251"/>
      <c r="Q2" s="251"/>
      <c r="R2" s="250"/>
      <c r="S2" s="250"/>
      <c r="T2" s="250"/>
      <c r="U2" s="250"/>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row>
    <row r="3" spans="1:94" s="47" customFormat="1" ht="14.25" customHeight="1" x14ac:dyDescent="0.3">
      <c r="A3" s="252" t="s">
        <v>138</v>
      </c>
      <c r="B3" s="251"/>
      <c r="C3" s="251"/>
      <c r="D3" s="251"/>
      <c r="E3" s="251"/>
      <c r="F3" s="251"/>
      <c r="G3" s="251"/>
      <c r="H3" s="251"/>
      <c r="I3" s="251"/>
      <c r="J3" s="251"/>
      <c r="K3" s="251"/>
      <c r="L3" s="251"/>
      <c r="M3" s="251"/>
      <c r="N3" s="251"/>
      <c r="O3" s="251"/>
      <c r="P3" s="251"/>
      <c r="Q3" s="251"/>
      <c r="R3" s="251"/>
      <c r="S3" s="251"/>
      <c r="T3" s="251"/>
      <c r="U3" s="25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row>
    <row r="4" spans="1:94" s="47" customFormat="1" ht="13.5" customHeight="1" x14ac:dyDescent="0.3">
      <c r="A4" s="250" t="s">
        <v>1</v>
      </c>
      <c r="B4" s="253"/>
      <c r="C4" s="253"/>
      <c r="D4" s="253"/>
      <c r="E4" s="253"/>
      <c r="F4" s="253"/>
      <c r="G4" s="253"/>
      <c r="H4" s="253"/>
      <c r="I4" s="253"/>
      <c r="J4" s="253"/>
      <c r="K4" s="253"/>
      <c r="L4" s="253"/>
      <c r="M4" s="253"/>
      <c r="N4" s="253"/>
      <c r="O4" s="253"/>
      <c r="P4" s="253"/>
      <c r="Q4" s="253"/>
      <c r="R4" s="253"/>
      <c r="S4" s="253"/>
      <c r="T4" s="253"/>
      <c r="U4" s="25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row>
    <row r="5" spans="1:94" s="47" customFormat="1" ht="14.25" customHeight="1" x14ac:dyDescent="0.3">
      <c r="A5" s="254" t="s">
        <v>146</v>
      </c>
      <c r="B5" s="253"/>
      <c r="C5" s="253"/>
      <c r="D5" s="253"/>
      <c r="E5" s="253"/>
      <c r="F5" s="253"/>
      <c r="G5" s="253"/>
      <c r="H5" s="253"/>
      <c r="I5" s="253"/>
      <c r="J5" s="253"/>
      <c r="K5" s="253"/>
      <c r="L5" s="253"/>
      <c r="M5" s="253"/>
      <c r="N5" s="253"/>
      <c r="O5" s="253"/>
      <c r="P5" s="253"/>
      <c r="Q5" s="253"/>
      <c r="R5" s="253"/>
      <c r="S5" s="253"/>
      <c r="T5" s="253"/>
      <c r="U5" s="25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row>
    <row r="6" spans="1:94" ht="21.75" x14ac:dyDescent="0.3">
      <c r="A6" s="498" t="s">
        <v>158</v>
      </c>
      <c r="B6" s="464"/>
      <c r="C6" s="464"/>
      <c r="D6" s="464"/>
      <c r="E6" s="464"/>
      <c r="F6" s="464"/>
      <c r="G6" s="464"/>
      <c r="H6" s="464"/>
      <c r="I6" s="464"/>
      <c r="J6" s="464"/>
      <c r="K6" s="464"/>
      <c r="L6" s="464"/>
      <c r="M6" s="464"/>
      <c r="N6" s="464"/>
      <c r="O6" s="464"/>
      <c r="P6" s="464"/>
      <c r="Q6" s="464"/>
      <c r="R6" s="464"/>
      <c r="S6" s="464"/>
      <c r="T6" s="464"/>
      <c r="U6" s="464"/>
    </row>
    <row r="7" spans="1:94" ht="30" customHeight="1" x14ac:dyDescent="0.3">
      <c r="A7" s="484" t="s">
        <v>166</v>
      </c>
      <c r="B7" s="495" t="s">
        <v>2</v>
      </c>
      <c r="C7" s="496"/>
      <c r="D7" s="496"/>
      <c r="E7" s="496"/>
      <c r="F7" s="496"/>
      <c r="G7" s="496"/>
      <c r="H7" s="496"/>
      <c r="I7" s="496"/>
      <c r="J7" s="496"/>
      <c r="K7" s="496"/>
      <c r="L7" s="496"/>
      <c r="M7" s="496"/>
      <c r="N7" s="496"/>
      <c r="O7" s="496"/>
      <c r="P7" s="497"/>
      <c r="Q7" s="84"/>
      <c r="R7" s="491" t="s">
        <v>147</v>
      </c>
      <c r="S7" s="492"/>
      <c r="T7" s="492"/>
      <c r="U7" s="493"/>
    </row>
    <row r="8" spans="1:94" ht="25.5" customHeight="1" x14ac:dyDescent="0.3">
      <c r="A8" s="485"/>
      <c r="B8" s="487" t="s">
        <v>97</v>
      </c>
      <c r="C8" s="85"/>
      <c r="D8" s="489" t="s">
        <v>3</v>
      </c>
      <c r="E8" s="86"/>
      <c r="F8" s="479" t="s">
        <v>4</v>
      </c>
      <c r="G8" s="480"/>
      <c r="H8" s="481"/>
      <c r="I8" s="85"/>
      <c r="J8" s="482" t="s">
        <v>90</v>
      </c>
      <c r="K8" s="483"/>
      <c r="L8" s="483"/>
      <c r="M8" s="86"/>
      <c r="N8" s="483" t="s">
        <v>5</v>
      </c>
      <c r="O8" s="86"/>
      <c r="P8" s="483" t="s">
        <v>6</v>
      </c>
      <c r="Q8" s="86"/>
      <c r="R8" s="483" t="s">
        <v>7</v>
      </c>
      <c r="S8" s="483"/>
      <c r="T8" s="483"/>
      <c r="U8" s="483"/>
      <c r="Y8" s="494"/>
    </row>
    <row r="9" spans="1:94" ht="27.75" customHeight="1" x14ac:dyDescent="0.3">
      <c r="A9" s="486"/>
      <c r="B9" s="488"/>
      <c r="C9" s="87"/>
      <c r="D9" s="490"/>
      <c r="E9" s="46"/>
      <c r="F9" s="88" t="s">
        <v>45</v>
      </c>
      <c r="G9" s="89" t="s">
        <v>49</v>
      </c>
      <c r="H9" s="89" t="s">
        <v>46</v>
      </c>
      <c r="I9" s="87"/>
      <c r="J9" s="88" t="s">
        <v>45</v>
      </c>
      <c r="K9" s="89" t="s">
        <v>49</v>
      </c>
      <c r="L9" s="89" t="s">
        <v>46</v>
      </c>
      <c r="M9" s="46"/>
      <c r="N9" s="483"/>
      <c r="O9" s="46"/>
      <c r="P9" s="483"/>
      <c r="Q9" s="46"/>
      <c r="R9" s="88" t="s">
        <v>45</v>
      </c>
      <c r="S9" s="89" t="s">
        <v>49</v>
      </c>
      <c r="T9" s="89" t="s">
        <v>46</v>
      </c>
      <c r="U9" s="88" t="s">
        <v>93</v>
      </c>
      <c r="Y9" s="494"/>
    </row>
    <row r="10" spans="1:94" ht="15.75" thickBot="1" x14ac:dyDescent="0.35">
      <c r="A10" s="478"/>
      <c r="B10" s="478"/>
      <c r="C10" s="478"/>
      <c r="D10" s="478"/>
      <c r="E10" s="478"/>
      <c r="F10" s="478"/>
      <c r="G10" s="478"/>
      <c r="H10" s="478"/>
      <c r="I10" s="478"/>
      <c r="J10" s="478"/>
      <c r="K10" s="478"/>
      <c r="L10" s="478"/>
      <c r="M10" s="478"/>
      <c r="N10" s="478"/>
      <c r="O10" s="478"/>
      <c r="P10" s="478"/>
      <c r="Q10" s="478"/>
      <c r="R10" s="478"/>
      <c r="S10" s="478"/>
      <c r="T10" s="478"/>
      <c r="U10" s="478"/>
      <c r="V10" s="109"/>
      <c r="W10" s="109"/>
      <c r="X10" s="109"/>
      <c r="Y10" s="109"/>
      <c r="Z10" s="109"/>
      <c r="AA10" s="109"/>
      <c r="AB10" s="109"/>
    </row>
    <row r="11" spans="1:94" ht="28.5" customHeight="1" x14ac:dyDescent="0.3">
      <c r="A11" s="290" t="str">
        <f>'Fracción I 2020'!A11</f>
        <v>Elegir Organización en Hoja de trabajo</v>
      </c>
      <c r="B11" s="10"/>
      <c r="C11" s="10"/>
      <c r="D11" s="10"/>
      <c r="E11" s="10"/>
      <c r="F11" s="90"/>
      <c r="G11" s="90"/>
      <c r="H11" s="90"/>
      <c r="I11" s="10"/>
      <c r="J11" s="91"/>
      <c r="K11" s="91"/>
      <c r="L11" s="91"/>
      <c r="M11" s="10"/>
      <c r="N11" s="10"/>
      <c r="O11" s="10"/>
      <c r="P11" s="92"/>
      <c r="Q11" s="10"/>
      <c r="R11" s="90">
        <f t="shared" ref="R11:R39" si="0">F11*J11</f>
        <v>0</v>
      </c>
      <c r="S11" s="90">
        <f t="shared" ref="S11:S39" si="1">G11*K11</f>
        <v>0</v>
      </c>
      <c r="T11" s="90">
        <f t="shared" ref="T11:T39" si="2">H11*L11</f>
        <v>0</v>
      </c>
      <c r="U11" s="93">
        <f t="shared" ref="U11:U39" si="3">R11+S11+T11</f>
        <v>0</v>
      </c>
    </row>
    <row r="12" spans="1:94" x14ac:dyDescent="0.3">
      <c r="A12" s="81" t="s">
        <v>19</v>
      </c>
      <c r="B12" s="14"/>
      <c r="C12" s="14"/>
      <c r="D12" s="14"/>
      <c r="E12" s="14"/>
      <c r="F12" s="94"/>
      <c r="G12" s="94"/>
      <c r="H12" s="94"/>
      <c r="I12" s="14"/>
      <c r="J12" s="95"/>
      <c r="K12" s="95"/>
      <c r="L12" s="95"/>
      <c r="M12" s="14"/>
      <c r="N12" s="14"/>
      <c r="O12" s="14"/>
      <c r="P12" s="96"/>
      <c r="Q12" s="14"/>
      <c r="R12" s="94">
        <f t="shared" si="0"/>
        <v>0</v>
      </c>
      <c r="S12" s="94">
        <f t="shared" si="1"/>
        <v>0</v>
      </c>
      <c r="T12" s="94">
        <f t="shared" si="2"/>
        <v>0</v>
      </c>
      <c r="U12" s="97">
        <f t="shared" si="3"/>
        <v>0</v>
      </c>
    </row>
    <row r="13" spans="1:94" x14ac:dyDescent="0.3">
      <c r="A13" s="81" t="s">
        <v>19</v>
      </c>
      <c r="B13" s="14"/>
      <c r="C13" s="14"/>
      <c r="D13" s="14"/>
      <c r="E13" s="14"/>
      <c r="F13" s="94"/>
      <c r="G13" s="94"/>
      <c r="H13" s="94"/>
      <c r="I13" s="14"/>
      <c r="J13" s="95"/>
      <c r="K13" s="95"/>
      <c r="L13" s="95"/>
      <c r="M13" s="14"/>
      <c r="N13" s="14"/>
      <c r="O13" s="14"/>
      <c r="P13" s="96"/>
      <c r="Q13" s="14"/>
      <c r="R13" s="94">
        <f t="shared" si="0"/>
        <v>0</v>
      </c>
      <c r="S13" s="94">
        <f t="shared" si="1"/>
        <v>0</v>
      </c>
      <c r="T13" s="94">
        <f t="shared" si="2"/>
        <v>0</v>
      </c>
      <c r="U13" s="97">
        <f t="shared" si="3"/>
        <v>0</v>
      </c>
    </row>
    <row r="14" spans="1:94" x14ac:dyDescent="0.3">
      <c r="A14" s="81" t="s">
        <v>19</v>
      </c>
      <c r="B14" s="14"/>
      <c r="C14" s="14"/>
      <c r="D14" s="14"/>
      <c r="E14" s="14"/>
      <c r="F14" s="94"/>
      <c r="G14" s="94"/>
      <c r="H14" s="94"/>
      <c r="I14" s="14"/>
      <c r="J14" s="95"/>
      <c r="K14" s="95"/>
      <c r="L14" s="95"/>
      <c r="M14" s="14"/>
      <c r="N14" s="14"/>
      <c r="O14" s="14"/>
      <c r="P14" s="96"/>
      <c r="Q14" s="14"/>
      <c r="R14" s="94">
        <f t="shared" si="0"/>
        <v>0</v>
      </c>
      <c r="S14" s="94">
        <f t="shared" si="1"/>
        <v>0</v>
      </c>
      <c r="T14" s="94">
        <f t="shared" si="2"/>
        <v>0</v>
      </c>
      <c r="U14" s="97">
        <f t="shared" si="3"/>
        <v>0</v>
      </c>
    </row>
    <row r="15" spans="1:94" x14ac:dyDescent="0.3">
      <c r="A15" s="81" t="s">
        <v>19</v>
      </c>
      <c r="B15" s="14"/>
      <c r="C15" s="14"/>
      <c r="D15" s="14"/>
      <c r="E15" s="14"/>
      <c r="F15" s="94"/>
      <c r="G15" s="94"/>
      <c r="H15" s="94"/>
      <c r="I15" s="14"/>
      <c r="J15" s="95"/>
      <c r="K15" s="95"/>
      <c r="L15" s="95"/>
      <c r="M15" s="14"/>
      <c r="N15" s="14"/>
      <c r="O15" s="14"/>
      <c r="P15" s="96"/>
      <c r="Q15" s="14"/>
      <c r="R15" s="94">
        <f t="shared" si="0"/>
        <v>0</v>
      </c>
      <c r="S15" s="94">
        <f t="shared" si="1"/>
        <v>0</v>
      </c>
      <c r="T15" s="94">
        <f t="shared" si="2"/>
        <v>0</v>
      </c>
      <c r="U15" s="97">
        <f t="shared" si="3"/>
        <v>0</v>
      </c>
    </row>
    <row r="16" spans="1:94" x14ac:dyDescent="0.3">
      <c r="A16" s="81" t="s">
        <v>19</v>
      </c>
      <c r="B16" s="14"/>
      <c r="C16" s="14"/>
      <c r="D16" s="14"/>
      <c r="E16" s="14"/>
      <c r="F16" s="94"/>
      <c r="G16" s="94"/>
      <c r="H16" s="94"/>
      <c r="I16" s="14"/>
      <c r="J16" s="95"/>
      <c r="K16" s="95"/>
      <c r="L16" s="95"/>
      <c r="M16" s="14"/>
      <c r="N16" s="14"/>
      <c r="O16" s="14"/>
      <c r="P16" s="96"/>
      <c r="Q16" s="14"/>
      <c r="R16" s="94">
        <f t="shared" si="0"/>
        <v>0</v>
      </c>
      <c r="S16" s="94">
        <f t="shared" si="1"/>
        <v>0</v>
      </c>
      <c r="T16" s="94">
        <f t="shared" si="2"/>
        <v>0</v>
      </c>
      <c r="U16" s="97">
        <f t="shared" si="3"/>
        <v>0</v>
      </c>
    </row>
    <row r="17" spans="1:21" x14ac:dyDescent="0.3">
      <c r="A17" s="81" t="s">
        <v>19</v>
      </c>
      <c r="B17" s="14"/>
      <c r="C17" s="14"/>
      <c r="D17" s="14"/>
      <c r="E17" s="14"/>
      <c r="F17" s="14"/>
      <c r="G17" s="14"/>
      <c r="H17" s="14"/>
      <c r="I17" s="14"/>
      <c r="J17" s="14"/>
      <c r="K17" s="14"/>
      <c r="L17" s="14"/>
      <c r="M17" s="14"/>
      <c r="N17" s="14"/>
      <c r="O17" s="14"/>
      <c r="P17" s="14"/>
      <c r="Q17" s="14"/>
      <c r="R17" s="94">
        <f t="shared" si="0"/>
        <v>0</v>
      </c>
      <c r="S17" s="94">
        <f t="shared" si="1"/>
        <v>0</v>
      </c>
      <c r="T17" s="94">
        <f t="shared" si="2"/>
        <v>0</v>
      </c>
      <c r="U17" s="97">
        <f t="shared" si="3"/>
        <v>0</v>
      </c>
    </row>
    <row r="18" spans="1:21" x14ac:dyDescent="0.3">
      <c r="A18" s="81" t="s">
        <v>19</v>
      </c>
      <c r="B18" s="14"/>
      <c r="C18" s="14"/>
      <c r="D18" s="14"/>
      <c r="E18" s="94"/>
      <c r="F18" s="94"/>
      <c r="G18" s="94"/>
      <c r="H18" s="94"/>
      <c r="I18" s="14"/>
      <c r="J18" s="98"/>
      <c r="K18" s="98"/>
      <c r="L18" s="98"/>
      <c r="M18" s="14"/>
      <c r="N18" s="14"/>
      <c r="O18" s="14"/>
      <c r="P18" s="14"/>
      <c r="Q18" s="14"/>
      <c r="R18" s="94">
        <f t="shared" si="0"/>
        <v>0</v>
      </c>
      <c r="S18" s="94">
        <f t="shared" si="1"/>
        <v>0</v>
      </c>
      <c r="T18" s="94">
        <f t="shared" si="2"/>
        <v>0</v>
      </c>
      <c r="U18" s="97">
        <f t="shared" si="3"/>
        <v>0</v>
      </c>
    </row>
    <row r="19" spans="1:21" x14ac:dyDescent="0.3">
      <c r="A19" s="81" t="s">
        <v>19</v>
      </c>
      <c r="B19" s="14"/>
      <c r="C19" s="14"/>
      <c r="D19" s="14"/>
      <c r="E19" s="14"/>
      <c r="F19" s="14"/>
      <c r="G19" s="14"/>
      <c r="H19" s="14"/>
      <c r="I19" s="14"/>
      <c r="J19" s="14"/>
      <c r="K19" s="14"/>
      <c r="L19" s="14"/>
      <c r="M19" s="14"/>
      <c r="N19" s="14"/>
      <c r="O19" s="14"/>
      <c r="P19" s="14"/>
      <c r="Q19" s="14"/>
      <c r="R19" s="94">
        <f t="shared" si="0"/>
        <v>0</v>
      </c>
      <c r="S19" s="94">
        <f t="shared" si="1"/>
        <v>0</v>
      </c>
      <c r="T19" s="94">
        <f t="shared" si="2"/>
        <v>0</v>
      </c>
      <c r="U19" s="97">
        <f t="shared" si="3"/>
        <v>0</v>
      </c>
    </row>
    <row r="20" spans="1:21" x14ac:dyDescent="0.3">
      <c r="A20" s="81" t="s">
        <v>19</v>
      </c>
      <c r="B20" s="14"/>
      <c r="C20" s="14"/>
      <c r="D20" s="14"/>
      <c r="E20" s="14"/>
      <c r="F20" s="14"/>
      <c r="G20" s="14"/>
      <c r="H20" s="14"/>
      <c r="I20" s="14"/>
      <c r="J20" s="14"/>
      <c r="K20" s="14"/>
      <c r="L20" s="14"/>
      <c r="M20" s="14"/>
      <c r="N20" s="14"/>
      <c r="O20" s="14"/>
      <c r="P20" s="14"/>
      <c r="Q20" s="14"/>
      <c r="R20" s="94">
        <f t="shared" si="0"/>
        <v>0</v>
      </c>
      <c r="S20" s="94">
        <f t="shared" si="1"/>
        <v>0</v>
      </c>
      <c r="T20" s="94">
        <f t="shared" si="2"/>
        <v>0</v>
      </c>
      <c r="U20" s="97">
        <f t="shared" si="3"/>
        <v>0</v>
      </c>
    </row>
    <row r="21" spans="1:21" x14ac:dyDescent="0.3">
      <c r="A21" s="81" t="s">
        <v>19</v>
      </c>
      <c r="B21" s="14"/>
      <c r="C21" s="14"/>
      <c r="D21" s="14"/>
      <c r="E21" s="14"/>
      <c r="F21" s="14"/>
      <c r="G21" s="14"/>
      <c r="H21" s="14"/>
      <c r="I21" s="14"/>
      <c r="J21" s="14"/>
      <c r="K21" s="14"/>
      <c r="L21" s="14"/>
      <c r="M21" s="14"/>
      <c r="N21" s="14"/>
      <c r="O21" s="14"/>
      <c r="P21" s="14"/>
      <c r="Q21" s="14"/>
      <c r="R21" s="94">
        <f t="shared" si="0"/>
        <v>0</v>
      </c>
      <c r="S21" s="94">
        <f t="shared" si="1"/>
        <v>0</v>
      </c>
      <c r="T21" s="94">
        <f t="shared" si="2"/>
        <v>0</v>
      </c>
      <c r="U21" s="97">
        <f t="shared" si="3"/>
        <v>0</v>
      </c>
    </row>
    <row r="22" spans="1:21" x14ac:dyDescent="0.3">
      <c r="A22" s="81" t="s">
        <v>19</v>
      </c>
      <c r="B22" s="14"/>
      <c r="C22" s="14"/>
      <c r="D22" s="14"/>
      <c r="E22" s="14"/>
      <c r="F22" s="14"/>
      <c r="G22" s="14"/>
      <c r="H22" s="14"/>
      <c r="I22" s="14"/>
      <c r="J22" s="14"/>
      <c r="K22" s="14"/>
      <c r="L22" s="14"/>
      <c r="M22" s="14"/>
      <c r="N22" s="14"/>
      <c r="O22" s="14"/>
      <c r="P22" s="14"/>
      <c r="Q22" s="14"/>
      <c r="R22" s="94">
        <f t="shared" si="0"/>
        <v>0</v>
      </c>
      <c r="S22" s="94">
        <f t="shared" si="1"/>
        <v>0</v>
      </c>
      <c r="T22" s="94">
        <f t="shared" si="2"/>
        <v>0</v>
      </c>
      <c r="U22" s="97">
        <f t="shared" si="3"/>
        <v>0</v>
      </c>
    </row>
    <row r="23" spans="1:21" x14ac:dyDescent="0.3">
      <c r="A23" s="81" t="s">
        <v>19</v>
      </c>
      <c r="B23" s="14"/>
      <c r="C23" s="14"/>
      <c r="D23" s="14"/>
      <c r="E23" s="14"/>
      <c r="F23" s="14"/>
      <c r="G23" s="14"/>
      <c r="H23" s="14"/>
      <c r="I23" s="14"/>
      <c r="J23" s="14"/>
      <c r="K23" s="14"/>
      <c r="L23" s="14"/>
      <c r="M23" s="14"/>
      <c r="N23" s="14"/>
      <c r="O23" s="14"/>
      <c r="P23" s="14"/>
      <c r="Q23" s="14"/>
      <c r="R23" s="94">
        <f t="shared" si="0"/>
        <v>0</v>
      </c>
      <c r="S23" s="94">
        <f t="shared" si="1"/>
        <v>0</v>
      </c>
      <c r="T23" s="94">
        <f t="shared" si="2"/>
        <v>0</v>
      </c>
      <c r="U23" s="97">
        <f t="shared" si="3"/>
        <v>0</v>
      </c>
    </row>
    <row r="24" spans="1:21" x14ac:dyDescent="0.3">
      <c r="A24" s="81" t="s">
        <v>19</v>
      </c>
      <c r="B24" s="14"/>
      <c r="C24" s="14"/>
      <c r="D24" s="14"/>
      <c r="E24" s="14"/>
      <c r="F24" s="14"/>
      <c r="G24" s="14"/>
      <c r="H24" s="14"/>
      <c r="I24" s="14"/>
      <c r="J24" s="14"/>
      <c r="K24" s="14"/>
      <c r="L24" s="14"/>
      <c r="M24" s="14"/>
      <c r="N24" s="14"/>
      <c r="O24" s="14"/>
      <c r="P24" s="14"/>
      <c r="Q24" s="14"/>
      <c r="R24" s="94">
        <f t="shared" si="0"/>
        <v>0</v>
      </c>
      <c r="S24" s="94">
        <f t="shared" si="1"/>
        <v>0</v>
      </c>
      <c r="T24" s="94">
        <f t="shared" si="2"/>
        <v>0</v>
      </c>
      <c r="U24" s="97">
        <f t="shared" si="3"/>
        <v>0</v>
      </c>
    </row>
    <row r="25" spans="1:21" x14ac:dyDescent="0.3">
      <c r="A25" s="81" t="s">
        <v>19</v>
      </c>
      <c r="B25" s="14"/>
      <c r="C25" s="14"/>
      <c r="D25" s="14"/>
      <c r="E25" s="14"/>
      <c r="F25" s="14"/>
      <c r="G25" s="14"/>
      <c r="H25" s="14"/>
      <c r="I25" s="14"/>
      <c r="J25" s="14"/>
      <c r="K25" s="14"/>
      <c r="L25" s="14"/>
      <c r="M25" s="14"/>
      <c r="N25" s="14"/>
      <c r="O25" s="14"/>
      <c r="P25" s="14"/>
      <c r="Q25" s="14"/>
      <c r="R25" s="94">
        <f t="shared" si="0"/>
        <v>0</v>
      </c>
      <c r="S25" s="94">
        <f t="shared" si="1"/>
        <v>0</v>
      </c>
      <c r="T25" s="94">
        <f t="shared" si="2"/>
        <v>0</v>
      </c>
      <c r="U25" s="97">
        <f t="shared" si="3"/>
        <v>0</v>
      </c>
    </row>
    <row r="26" spans="1:21" x14ac:dyDescent="0.3">
      <c r="A26" s="81" t="s">
        <v>19</v>
      </c>
      <c r="B26" s="14"/>
      <c r="C26" s="14"/>
      <c r="D26" s="14"/>
      <c r="E26" s="14"/>
      <c r="F26" s="14"/>
      <c r="G26" s="14"/>
      <c r="H26" s="14"/>
      <c r="I26" s="14"/>
      <c r="J26" s="14"/>
      <c r="K26" s="14"/>
      <c r="L26" s="14"/>
      <c r="M26" s="14"/>
      <c r="N26" s="14"/>
      <c r="O26" s="14"/>
      <c r="P26" s="14"/>
      <c r="Q26" s="14"/>
      <c r="R26" s="94">
        <f t="shared" si="0"/>
        <v>0</v>
      </c>
      <c r="S26" s="94">
        <f t="shared" si="1"/>
        <v>0</v>
      </c>
      <c r="T26" s="94">
        <f t="shared" si="2"/>
        <v>0</v>
      </c>
      <c r="U26" s="97">
        <f t="shared" si="3"/>
        <v>0</v>
      </c>
    </row>
    <row r="27" spans="1:21" x14ac:dyDescent="0.3">
      <c r="A27" s="81" t="s">
        <v>19</v>
      </c>
      <c r="B27" s="14"/>
      <c r="C27" s="14"/>
      <c r="D27" s="14"/>
      <c r="E27" s="14"/>
      <c r="F27" s="14"/>
      <c r="G27" s="14"/>
      <c r="H27" s="14"/>
      <c r="I27" s="14"/>
      <c r="J27" s="14"/>
      <c r="K27" s="14"/>
      <c r="L27" s="14"/>
      <c r="M27" s="14"/>
      <c r="N27" s="14"/>
      <c r="O27" s="14"/>
      <c r="P27" s="14"/>
      <c r="Q27" s="14"/>
      <c r="R27" s="94">
        <f t="shared" si="0"/>
        <v>0</v>
      </c>
      <c r="S27" s="94">
        <f t="shared" si="1"/>
        <v>0</v>
      </c>
      <c r="T27" s="94">
        <f t="shared" si="2"/>
        <v>0</v>
      </c>
      <c r="U27" s="97">
        <f t="shared" si="3"/>
        <v>0</v>
      </c>
    </row>
    <row r="28" spans="1:21" x14ac:dyDescent="0.3">
      <c r="A28" s="81" t="s">
        <v>19</v>
      </c>
      <c r="B28" s="14"/>
      <c r="C28" s="14"/>
      <c r="D28" s="14"/>
      <c r="E28" s="14"/>
      <c r="F28" s="14"/>
      <c r="G28" s="14"/>
      <c r="H28" s="14"/>
      <c r="I28" s="14"/>
      <c r="J28" s="14"/>
      <c r="K28" s="14"/>
      <c r="L28" s="14"/>
      <c r="M28" s="14"/>
      <c r="N28" s="14"/>
      <c r="O28" s="14"/>
      <c r="P28" s="14"/>
      <c r="Q28" s="14"/>
      <c r="R28" s="94">
        <f t="shared" si="0"/>
        <v>0</v>
      </c>
      <c r="S28" s="94">
        <f t="shared" si="1"/>
        <v>0</v>
      </c>
      <c r="T28" s="94">
        <f t="shared" si="2"/>
        <v>0</v>
      </c>
      <c r="U28" s="97">
        <f t="shared" si="3"/>
        <v>0</v>
      </c>
    </row>
    <row r="29" spans="1:21" x14ac:dyDescent="0.3">
      <c r="A29" s="81" t="s">
        <v>19</v>
      </c>
      <c r="B29" s="14"/>
      <c r="C29" s="14"/>
      <c r="D29" s="14"/>
      <c r="E29" s="14"/>
      <c r="F29" s="14"/>
      <c r="G29" s="14"/>
      <c r="H29" s="14"/>
      <c r="I29" s="14"/>
      <c r="J29" s="14"/>
      <c r="K29" s="14"/>
      <c r="L29" s="14"/>
      <c r="M29" s="14"/>
      <c r="N29" s="14"/>
      <c r="O29" s="14"/>
      <c r="P29" s="14"/>
      <c r="Q29" s="14"/>
      <c r="R29" s="94">
        <f t="shared" si="0"/>
        <v>0</v>
      </c>
      <c r="S29" s="94">
        <f t="shared" si="1"/>
        <v>0</v>
      </c>
      <c r="T29" s="94">
        <f t="shared" si="2"/>
        <v>0</v>
      </c>
      <c r="U29" s="97">
        <f t="shared" si="3"/>
        <v>0</v>
      </c>
    </row>
    <row r="30" spans="1:21" x14ac:dyDescent="0.3">
      <c r="A30" s="81" t="s">
        <v>19</v>
      </c>
      <c r="B30" s="14"/>
      <c r="C30" s="14"/>
      <c r="D30" s="14"/>
      <c r="E30" s="14"/>
      <c r="F30" s="14"/>
      <c r="G30" s="14"/>
      <c r="H30" s="14"/>
      <c r="I30" s="14"/>
      <c r="J30" s="14"/>
      <c r="K30" s="14"/>
      <c r="L30" s="14"/>
      <c r="M30" s="14"/>
      <c r="N30" s="14"/>
      <c r="O30" s="14"/>
      <c r="P30" s="14"/>
      <c r="Q30" s="14"/>
      <c r="R30" s="94">
        <f t="shared" si="0"/>
        <v>0</v>
      </c>
      <c r="S30" s="94">
        <f t="shared" si="1"/>
        <v>0</v>
      </c>
      <c r="T30" s="94">
        <f t="shared" si="2"/>
        <v>0</v>
      </c>
      <c r="U30" s="97">
        <f t="shared" si="3"/>
        <v>0</v>
      </c>
    </row>
    <row r="31" spans="1:21" x14ac:dyDescent="0.3">
      <c r="A31" s="81" t="s">
        <v>19</v>
      </c>
      <c r="B31" s="14"/>
      <c r="C31" s="14"/>
      <c r="D31" s="14"/>
      <c r="E31" s="14"/>
      <c r="F31" s="14"/>
      <c r="G31" s="14"/>
      <c r="H31" s="14"/>
      <c r="I31" s="14"/>
      <c r="J31" s="14"/>
      <c r="K31" s="14"/>
      <c r="L31" s="14"/>
      <c r="M31" s="14"/>
      <c r="N31" s="14"/>
      <c r="O31" s="14"/>
      <c r="P31" s="14"/>
      <c r="Q31" s="14"/>
      <c r="R31" s="94">
        <f t="shared" si="0"/>
        <v>0</v>
      </c>
      <c r="S31" s="94">
        <f t="shared" si="1"/>
        <v>0</v>
      </c>
      <c r="T31" s="94">
        <f t="shared" si="2"/>
        <v>0</v>
      </c>
      <c r="U31" s="97">
        <f t="shared" si="3"/>
        <v>0</v>
      </c>
    </row>
    <row r="32" spans="1:21" x14ac:dyDescent="0.3">
      <c r="A32" s="81" t="s">
        <v>19</v>
      </c>
      <c r="B32" s="14"/>
      <c r="C32" s="14"/>
      <c r="D32" s="14"/>
      <c r="E32" s="14"/>
      <c r="F32" s="14"/>
      <c r="G32" s="14"/>
      <c r="H32" s="14"/>
      <c r="I32" s="14"/>
      <c r="J32" s="14"/>
      <c r="K32" s="14"/>
      <c r="L32" s="14"/>
      <c r="M32" s="14"/>
      <c r="N32" s="14"/>
      <c r="O32" s="14"/>
      <c r="P32" s="14"/>
      <c r="Q32" s="14"/>
      <c r="R32" s="94">
        <f t="shared" si="0"/>
        <v>0</v>
      </c>
      <c r="S32" s="94">
        <f t="shared" si="1"/>
        <v>0</v>
      </c>
      <c r="T32" s="94">
        <f t="shared" si="2"/>
        <v>0</v>
      </c>
      <c r="U32" s="97">
        <f t="shared" si="3"/>
        <v>0</v>
      </c>
    </row>
    <row r="33" spans="1:21" x14ac:dyDescent="0.3">
      <c r="A33" s="81" t="s">
        <v>19</v>
      </c>
      <c r="B33" s="14"/>
      <c r="C33" s="14"/>
      <c r="D33" s="14"/>
      <c r="E33" s="14"/>
      <c r="F33" s="14"/>
      <c r="G33" s="14"/>
      <c r="H33" s="14"/>
      <c r="I33" s="14"/>
      <c r="J33" s="14"/>
      <c r="K33" s="14"/>
      <c r="L33" s="14"/>
      <c r="M33" s="14"/>
      <c r="N33" s="14"/>
      <c r="O33" s="14"/>
      <c r="P33" s="14"/>
      <c r="Q33" s="14"/>
      <c r="R33" s="94">
        <f t="shared" si="0"/>
        <v>0</v>
      </c>
      <c r="S33" s="94">
        <f t="shared" si="1"/>
        <v>0</v>
      </c>
      <c r="T33" s="94">
        <f t="shared" si="2"/>
        <v>0</v>
      </c>
      <c r="U33" s="97">
        <f t="shared" si="3"/>
        <v>0</v>
      </c>
    </row>
    <row r="34" spans="1:21" x14ac:dyDescent="0.3">
      <c r="A34" s="81" t="s">
        <v>19</v>
      </c>
      <c r="B34" s="14"/>
      <c r="C34" s="14"/>
      <c r="D34" s="14"/>
      <c r="E34" s="14"/>
      <c r="F34" s="14"/>
      <c r="G34" s="14"/>
      <c r="H34" s="14"/>
      <c r="I34" s="14"/>
      <c r="J34" s="14"/>
      <c r="K34" s="14"/>
      <c r="L34" s="14"/>
      <c r="M34" s="14"/>
      <c r="N34" s="14"/>
      <c r="O34" s="14"/>
      <c r="P34" s="14"/>
      <c r="Q34" s="14"/>
      <c r="R34" s="94">
        <f t="shared" si="0"/>
        <v>0</v>
      </c>
      <c r="S34" s="94">
        <f t="shared" si="1"/>
        <v>0</v>
      </c>
      <c r="T34" s="94">
        <f t="shared" si="2"/>
        <v>0</v>
      </c>
      <c r="U34" s="97">
        <f t="shared" si="3"/>
        <v>0</v>
      </c>
    </row>
    <row r="35" spans="1:21" x14ac:dyDescent="0.3">
      <c r="A35" s="81" t="s">
        <v>19</v>
      </c>
      <c r="B35" s="14"/>
      <c r="C35" s="14"/>
      <c r="D35" s="14"/>
      <c r="E35" s="14"/>
      <c r="F35" s="14"/>
      <c r="G35" s="14"/>
      <c r="H35" s="14"/>
      <c r="I35" s="14"/>
      <c r="J35" s="14"/>
      <c r="K35" s="14"/>
      <c r="L35" s="14"/>
      <c r="M35" s="14"/>
      <c r="N35" s="14"/>
      <c r="O35" s="14"/>
      <c r="P35" s="14"/>
      <c r="Q35" s="14"/>
      <c r="R35" s="94">
        <f t="shared" si="0"/>
        <v>0</v>
      </c>
      <c r="S35" s="94">
        <f t="shared" si="1"/>
        <v>0</v>
      </c>
      <c r="T35" s="94">
        <f t="shared" si="2"/>
        <v>0</v>
      </c>
      <c r="U35" s="97">
        <f t="shared" si="3"/>
        <v>0</v>
      </c>
    </row>
    <row r="36" spans="1:21" x14ac:dyDescent="0.3">
      <c r="A36" s="81" t="s">
        <v>19</v>
      </c>
      <c r="B36" s="14"/>
      <c r="C36" s="14"/>
      <c r="D36" s="14"/>
      <c r="E36" s="14"/>
      <c r="F36" s="14"/>
      <c r="G36" s="14"/>
      <c r="H36" s="14"/>
      <c r="I36" s="14"/>
      <c r="J36" s="14"/>
      <c r="K36" s="14"/>
      <c r="L36" s="14"/>
      <c r="M36" s="14"/>
      <c r="N36" s="14"/>
      <c r="O36" s="14"/>
      <c r="P36" s="14"/>
      <c r="Q36" s="14"/>
      <c r="R36" s="94">
        <f t="shared" si="0"/>
        <v>0</v>
      </c>
      <c r="S36" s="94">
        <f t="shared" si="1"/>
        <v>0</v>
      </c>
      <c r="T36" s="94">
        <f t="shared" si="2"/>
        <v>0</v>
      </c>
      <c r="U36" s="97">
        <f t="shared" si="3"/>
        <v>0</v>
      </c>
    </row>
    <row r="37" spans="1:21" x14ac:dyDescent="0.3">
      <c r="A37" s="81" t="s">
        <v>19</v>
      </c>
      <c r="B37" s="14"/>
      <c r="C37" s="14"/>
      <c r="D37" s="14"/>
      <c r="E37" s="14"/>
      <c r="F37" s="14"/>
      <c r="G37" s="14"/>
      <c r="H37" s="14"/>
      <c r="I37" s="14"/>
      <c r="J37" s="14"/>
      <c r="K37" s="14"/>
      <c r="L37" s="14"/>
      <c r="M37" s="14"/>
      <c r="N37" s="14"/>
      <c r="O37" s="14"/>
      <c r="P37" s="14"/>
      <c r="Q37" s="14"/>
      <c r="R37" s="94">
        <f t="shared" si="0"/>
        <v>0</v>
      </c>
      <c r="S37" s="94">
        <f t="shared" si="1"/>
        <v>0</v>
      </c>
      <c r="T37" s="94">
        <f t="shared" si="2"/>
        <v>0</v>
      </c>
      <c r="U37" s="97">
        <f t="shared" si="3"/>
        <v>0</v>
      </c>
    </row>
    <row r="38" spans="1:21" x14ac:dyDescent="0.3">
      <c r="A38" s="81" t="s">
        <v>19</v>
      </c>
      <c r="B38" s="14"/>
      <c r="C38" s="14"/>
      <c r="D38" s="14"/>
      <c r="E38" s="14"/>
      <c r="F38" s="14"/>
      <c r="G38" s="14"/>
      <c r="H38" s="14"/>
      <c r="I38" s="14"/>
      <c r="J38" s="14"/>
      <c r="K38" s="14"/>
      <c r="L38" s="14"/>
      <c r="M38" s="14"/>
      <c r="N38" s="14"/>
      <c r="O38" s="14"/>
      <c r="P38" s="14"/>
      <c r="Q38" s="14"/>
      <c r="R38" s="94">
        <f t="shared" si="0"/>
        <v>0</v>
      </c>
      <c r="S38" s="94">
        <f t="shared" si="1"/>
        <v>0</v>
      </c>
      <c r="T38" s="94">
        <f t="shared" si="2"/>
        <v>0</v>
      </c>
      <c r="U38" s="97">
        <f t="shared" si="3"/>
        <v>0</v>
      </c>
    </row>
    <row r="39" spans="1:21" x14ac:dyDescent="0.3">
      <c r="A39" s="81" t="s">
        <v>19</v>
      </c>
      <c r="B39" s="14"/>
      <c r="C39" s="14"/>
      <c r="D39" s="14"/>
      <c r="E39" s="14"/>
      <c r="F39" s="14"/>
      <c r="G39" s="14"/>
      <c r="H39" s="14"/>
      <c r="I39" s="14"/>
      <c r="J39" s="14"/>
      <c r="K39" s="14"/>
      <c r="L39" s="14"/>
      <c r="M39" s="14"/>
      <c r="N39" s="14"/>
      <c r="O39" s="14"/>
      <c r="P39" s="14"/>
      <c r="Q39" s="14"/>
      <c r="R39" s="94">
        <f t="shared" si="0"/>
        <v>0</v>
      </c>
      <c r="S39" s="94">
        <f t="shared" si="1"/>
        <v>0</v>
      </c>
      <c r="T39" s="94">
        <f t="shared" si="2"/>
        <v>0</v>
      </c>
      <c r="U39" s="97">
        <f t="shared" si="3"/>
        <v>0</v>
      </c>
    </row>
    <row r="40" spans="1:21" x14ac:dyDescent="0.3">
      <c r="A40" s="81" t="s">
        <v>19</v>
      </c>
      <c r="B40" s="14"/>
      <c r="C40" s="14"/>
      <c r="D40" s="14"/>
      <c r="E40" s="14"/>
      <c r="F40" s="14"/>
      <c r="G40" s="14"/>
      <c r="H40" s="14"/>
      <c r="I40" s="14"/>
      <c r="J40" s="14"/>
      <c r="K40" s="14"/>
      <c r="L40" s="14"/>
      <c r="M40" s="14"/>
      <c r="N40" s="14"/>
      <c r="O40" s="14"/>
      <c r="P40" s="14"/>
      <c r="Q40" s="14"/>
      <c r="R40" s="94">
        <f t="shared" ref="R40:R49" si="4">F40*J40</f>
        <v>0</v>
      </c>
      <c r="S40" s="94">
        <f t="shared" ref="S40:S49" si="5">G40*K40</f>
        <v>0</v>
      </c>
      <c r="T40" s="94">
        <f t="shared" ref="T40:T49" si="6">H40*L40</f>
        <v>0</v>
      </c>
      <c r="U40" s="97">
        <f t="shared" ref="U40:U49" si="7">R40+S40+T40</f>
        <v>0</v>
      </c>
    </row>
    <row r="41" spans="1:21" x14ac:dyDescent="0.3">
      <c r="A41" s="81" t="s">
        <v>19</v>
      </c>
      <c r="B41" s="14"/>
      <c r="C41" s="14"/>
      <c r="D41" s="14"/>
      <c r="E41" s="14"/>
      <c r="F41" s="14"/>
      <c r="G41" s="14"/>
      <c r="H41" s="14"/>
      <c r="I41" s="14"/>
      <c r="J41" s="14"/>
      <c r="K41" s="14"/>
      <c r="L41" s="14"/>
      <c r="M41" s="14"/>
      <c r="N41" s="14"/>
      <c r="O41" s="14"/>
      <c r="P41" s="14"/>
      <c r="Q41" s="14"/>
      <c r="R41" s="94">
        <f t="shared" si="4"/>
        <v>0</v>
      </c>
      <c r="S41" s="94">
        <f t="shared" si="5"/>
        <v>0</v>
      </c>
      <c r="T41" s="94">
        <f t="shared" si="6"/>
        <v>0</v>
      </c>
      <c r="U41" s="97">
        <f t="shared" si="7"/>
        <v>0</v>
      </c>
    </row>
    <row r="42" spans="1:21" x14ac:dyDescent="0.3">
      <c r="A42" s="81" t="s">
        <v>19</v>
      </c>
      <c r="B42" s="14"/>
      <c r="C42" s="14"/>
      <c r="D42" s="14"/>
      <c r="E42" s="14"/>
      <c r="F42" s="14"/>
      <c r="G42" s="14"/>
      <c r="H42" s="14"/>
      <c r="I42" s="14"/>
      <c r="J42" s="14"/>
      <c r="K42" s="14"/>
      <c r="L42" s="14"/>
      <c r="M42" s="14"/>
      <c r="N42" s="14"/>
      <c r="O42" s="14"/>
      <c r="P42" s="14"/>
      <c r="Q42" s="14"/>
      <c r="R42" s="94">
        <f t="shared" si="4"/>
        <v>0</v>
      </c>
      <c r="S42" s="94">
        <f t="shared" si="5"/>
        <v>0</v>
      </c>
      <c r="T42" s="94">
        <f t="shared" si="6"/>
        <v>0</v>
      </c>
      <c r="U42" s="97">
        <f t="shared" si="7"/>
        <v>0</v>
      </c>
    </row>
    <row r="43" spans="1:21" x14ac:dyDescent="0.3">
      <c r="A43" s="81" t="s">
        <v>19</v>
      </c>
      <c r="B43" s="14"/>
      <c r="C43" s="14"/>
      <c r="D43" s="14"/>
      <c r="E43" s="14"/>
      <c r="F43" s="14"/>
      <c r="G43" s="14"/>
      <c r="H43" s="14"/>
      <c r="I43" s="14"/>
      <c r="J43" s="14"/>
      <c r="K43" s="14"/>
      <c r="L43" s="14"/>
      <c r="M43" s="14"/>
      <c r="N43" s="14"/>
      <c r="O43" s="14"/>
      <c r="P43" s="14"/>
      <c r="Q43" s="14"/>
      <c r="R43" s="94">
        <f t="shared" si="4"/>
        <v>0</v>
      </c>
      <c r="S43" s="94">
        <f t="shared" si="5"/>
        <v>0</v>
      </c>
      <c r="T43" s="94">
        <f t="shared" si="6"/>
        <v>0</v>
      </c>
      <c r="U43" s="97">
        <f t="shared" si="7"/>
        <v>0</v>
      </c>
    </row>
    <row r="44" spans="1:21" x14ac:dyDescent="0.3">
      <c r="A44" s="81" t="s">
        <v>19</v>
      </c>
      <c r="B44" s="14"/>
      <c r="C44" s="14"/>
      <c r="D44" s="14"/>
      <c r="E44" s="14"/>
      <c r="F44" s="14"/>
      <c r="G44" s="14"/>
      <c r="H44" s="14"/>
      <c r="I44" s="14"/>
      <c r="J44" s="14"/>
      <c r="K44" s="14"/>
      <c r="L44" s="14"/>
      <c r="M44" s="14"/>
      <c r="N44" s="14"/>
      <c r="O44" s="14"/>
      <c r="P44" s="14"/>
      <c r="Q44" s="14"/>
      <c r="R44" s="94">
        <f t="shared" si="4"/>
        <v>0</v>
      </c>
      <c r="S44" s="94">
        <f t="shared" si="5"/>
        <v>0</v>
      </c>
      <c r="T44" s="94">
        <f t="shared" si="6"/>
        <v>0</v>
      </c>
      <c r="U44" s="97">
        <f t="shared" si="7"/>
        <v>0</v>
      </c>
    </row>
    <row r="45" spans="1:21" x14ac:dyDescent="0.3">
      <c r="A45" s="81" t="s">
        <v>19</v>
      </c>
      <c r="B45" s="14"/>
      <c r="C45" s="14"/>
      <c r="D45" s="14"/>
      <c r="E45" s="14"/>
      <c r="F45" s="14"/>
      <c r="G45" s="14"/>
      <c r="H45" s="14"/>
      <c r="I45" s="14"/>
      <c r="J45" s="14"/>
      <c r="K45" s="14"/>
      <c r="L45" s="14"/>
      <c r="M45" s="14"/>
      <c r="N45" s="14"/>
      <c r="O45" s="14"/>
      <c r="P45" s="14"/>
      <c r="Q45" s="14"/>
      <c r="R45" s="94">
        <f t="shared" si="4"/>
        <v>0</v>
      </c>
      <c r="S45" s="94">
        <f t="shared" si="5"/>
        <v>0</v>
      </c>
      <c r="T45" s="94">
        <f t="shared" si="6"/>
        <v>0</v>
      </c>
      <c r="U45" s="97">
        <f t="shared" si="7"/>
        <v>0</v>
      </c>
    </row>
    <row r="46" spans="1:21" x14ac:dyDescent="0.3">
      <c r="A46" s="81" t="s">
        <v>19</v>
      </c>
      <c r="B46" s="14"/>
      <c r="C46" s="14"/>
      <c r="D46" s="14"/>
      <c r="E46" s="14"/>
      <c r="F46" s="14"/>
      <c r="G46" s="14"/>
      <c r="H46" s="14"/>
      <c r="I46" s="14"/>
      <c r="J46" s="14"/>
      <c r="K46" s="14"/>
      <c r="L46" s="14"/>
      <c r="M46" s="14"/>
      <c r="N46" s="14"/>
      <c r="O46" s="14"/>
      <c r="P46" s="14"/>
      <c r="Q46" s="14"/>
      <c r="R46" s="94">
        <f t="shared" si="4"/>
        <v>0</v>
      </c>
      <c r="S46" s="94">
        <f t="shared" si="5"/>
        <v>0</v>
      </c>
      <c r="T46" s="94">
        <f t="shared" si="6"/>
        <v>0</v>
      </c>
      <c r="U46" s="97">
        <f t="shared" si="7"/>
        <v>0</v>
      </c>
    </row>
    <row r="47" spans="1:21" x14ac:dyDescent="0.3">
      <c r="A47" s="81" t="s">
        <v>19</v>
      </c>
      <c r="B47" s="14"/>
      <c r="C47" s="14"/>
      <c r="D47" s="14"/>
      <c r="E47" s="14"/>
      <c r="F47" s="14"/>
      <c r="G47" s="14"/>
      <c r="H47" s="14"/>
      <c r="I47" s="14"/>
      <c r="J47" s="14"/>
      <c r="K47" s="14"/>
      <c r="L47" s="14"/>
      <c r="M47" s="14"/>
      <c r="N47" s="14"/>
      <c r="O47" s="14"/>
      <c r="P47" s="14"/>
      <c r="Q47" s="14"/>
      <c r="R47" s="94">
        <f t="shared" si="4"/>
        <v>0</v>
      </c>
      <c r="S47" s="94">
        <f t="shared" si="5"/>
        <v>0</v>
      </c>
      <c r="T47" s="94">
        <f t="shared" si="6"/>
        <v>0</v>
      </c>
      <c r="U47" s="97">
        <f t="shared" si="7"/>
        <v>0</v>
      </c>
    </row>
    <row r="48" spans="1:21" x14ac:dyDescent="0.3">
      <c r="A48" s="81" t="s">
        <v>19</v>
      </c>
      <c r="B48" s="14"/>
      <c r="C48" s="14"/>
      <c r="D48" s="14"/>
      <c r="E48" s="14"/>
      <c r="F48" s="14"/>
      <c r="G48" s="14"/>
      <c r="H48" s="14"/>
      <c r="I48" s="14"/>
      <c r="J48" s="14"/>
      <c r="K48" s="14"/>
      <c r="L48" s="14"/>
      <c r="M48" s="14"/>
      <c r="N48" s="14"/>
      <c r="O48" s="14"/>
      <c r="P48" s="14"/>
      <c r="Q48" s="14"/>
      <c r="R48" s="94">
        <f t="shared" si="4"/>
        <v>0</v>
      </c>
      <c r="S48" s="94">
        <f t="shared" si="5"/>
        <v>0</v>
      </c>
      <c r="T48" s="94">
        <f t="shared" si="6"/>
        <v>0</v>
      </c>
      <c r="U48" s="97">
        <f t="shared" si="7"/>
        <v>0</v>
      </c>
    </row>
    <row r="49" spans="1:21" x14ac:dyDescent="0.3">
      <c r="A49" s="81" t="s">
        <v>19</v>
      </c>
      <c r="B49" s="14"/>
      <c r="C49" s="14"/>
      <c r="D49" s="14"/>
      <c r="E49" s="14"/>
      <c r="F49" s="14"/>
      <c r="G49" s="14"/>
      <c r="H49" s="14"/>
      <c r="I49" s="14"/>
      <c r="J49" s="14"/>
      <c r="K49" s="14"/>
      <c r="L49" s="14"/>
      <c r="M49" s="14"/>
      <c r="N49" s="14"/>
      <c r="O49" s="14"/>
      <c r="P49" s="14"/>
      <c r="Q49" s="14"/>
      <c r="R49" s="94">
        <f t="shared" si="4"/>
        <v>0</v>
      </c>
      <c r="S49" s="94">
        <f t="shared" si="5"/>
        <v>0</v>
      </c>
      <c r="T49" s="94">
        <f t="shared" si="6"/>
        <v>0</v>
      </c>
      <c r="U49" s="97">
        <f t="shared" si="7"/>
        <v>0</v>
      </c>
    </row>
    <row r="50" spans="1:21" x14ac:dyDescent="0.3">
      <c r="A50" s="13"/>
      <c r="B50" s="14"/>
      <c r="C50" s="14"/>
      <c r="D50" s="14"/>
      <c r="E50" s="14"/>
      <c r="F50" s="14"/>
      <c r="G50" s="14"/>
      <c r="H50" s="14"/>
      <c r="I50" s="14"/>
      <c r="J50" s="99"/>
      <c r="K50" s="99"/>
      <c r="L50" s="99"/>
      <c r="M50" s="14"/>
      <c r="N50" s="14"/>
      <c r="O50" s="14"/>
      <c r="P50" s="14"/>
      <c r="Q50" s="14"/>
      <c r="R50" s="14"/>
      <c r="S50" s="14"/>
      <c r="T50" s="14"/>
      <c r="U50" s="15"/>
    </row>
    <row r="51" spans="1:21" ht="15.75" thickBot="1" x14ac:dyDescent="0.35">
      <c r="A51" s="13"/>
      <c r="B51" s="14"/>
      <c r="C51" s="14"/>
      <c r="D51" s="14"/>
      <c r="E51" s="14"/>
      <c r="F51" s="14"/>
      <c r="G51" s="14"/>
      <c r="H51" s="14"/>
      <c r="I51" s="14"/>
      <c r="J51" s="100">
        <f>SUM(J11:J50)</f>
        <v>0</v>
      </c>
      <c r="K51" s="100">
        <f>SUM(K11:K50)</f>
        <v>0</v>
      </c>
      <c r="L51" s="100">
        <f>SUM(L11:L50)</f>
        <v>0</v>
      </c>
      <c r="M51" s="14"/>
      <c r="N51" s="14"/>
      <c r="O51" s="14"/>
      <c r="P51" s="14"/>
      <c r="Q51" s="14"/>
      <c r="R51" s="14"/>
      <c r="S51" s="14"/>
      <c r="T51" s="14"/>
      <c r="U51" s="101">
        <f>SUM(U11:U50)</f>
        <v>0</v>
      </c>
    </row>
    <row r="52" spans="1:21" ht="16.5" thickTop="1" thickBot="1" x14ac:dyDescent="0.35">
      <c r="A52" s="102"/>
      <c r="B52" s="103"/>
      <c r="C52" s="103"/>
      <c r="D52" s="103"/>
      <c r="E52" s="103"/>
      <c r="F52" s="103"/>
      <c r="G52" s="103"/>
      <c r="H52" s="103"/>
      <c r="I52" s="103"/>
      <c r="J52" s="103"/>
      <c r="K52" s="103"/>
      <c r="L52" s="103"/>
      <c r="M52" s="103"/>
      <c r="N52" s="103"/>
      <c r="O52" s="103"/>
      <c r="P52" s="103"/>
      <c r="Q52" s="103"/>
      <c r="R52" s="103"/>
      <c r="S52" s="103"/>
      <c r="T52" s="103"/>
      <c r="U52" s="104"/>
    </row>
    <row r="53" spans="1:21" x14ac:dyDescent="0.3">
      <c r="A53" s="77"/>
      <c r="B53" s="77"/>
      <c r="C53" s="77"/>
      <c r="D53" s="77"/>
      <c r="E53" s="77"/>
      <c r="F53" s="77"/>
      <c r="G53" s="77"/>
      <c r="H53" s="77"/>
      <c r="I53" s="77"/>
      <c r="J53" s="77"/>
      <c r="K53" s="77"/>
      <c r="L53" s="77"/>
      <c r="M53" s="77"/>
      <c r="N53" s="77"/>
      <c r="O53" s="77"/>
      <c r="P53" s="77"/>
      <c r="Q53" s="77"/>
      <c r="R53" s="77"/>
      <c r="S53" s="77"/>
      <c r="T53" s="77"/>
      <c r="U53" s="77"/>
    </row>
    <row r="54" spans="1:21" x14ac:dyDescent="0.3">
      <c r="A54" s="77"/>
      <c r="B54" s="77"/>
      <c r="C54" s="77"/>
      <c r="D54" s="77"/>
      <c r="E54" s="77"/>
      <c r="F54" s="77"/>
      <c r="G54" s="77"/>
      <c r="H54" s="77"/>
      <c r="I54" s="77"/>
      <c r="J54" s="77"/>
      <c r="K54" s="77"/>
      <c r="L54" s="77"/>
      <c r="M54" s="77"/>
      <c r="N54" s="77"/>
      <c r="O54" s="77"/>
      <c r="P54" s="77"/>
      <c r="Q54" s="77"/>
      <c r="R54" s="77"/>
      <c r="S54" s="77"/>
      <c r="T54" s="105" t="s">
        <v>148</v>
      </c>
      <c r="U54" s="106">
        <f>U51/1000</f>
        <v>0</v>
      </c>
    </row>
    <row r="55" spans="1:21" x14ac:dyDescent="0.3">
      <c r="A55" s="77"/>
      <c r="B55" s="77"/>
      <c r="C55" s="77"/>
      <c r="D55" s="77"/>
      <c r="E55" s="77"/>
      <c r="F55" s="77"/>
      <c r="G55" s="77"/>
      <c r="H55" s="77"/>
      <c r="I55" s="77"/>
      <c r="J55" s="77"/>
      <c r="K55" s="77"/>
      <c r="L55" s="77"/>
      <c r="M55" s="77"/>
      <c r="N55" s="77"/>
      <c r="O55" s="77"/>
      <c r="P55" s="77"/>
      <c r="Q55" s="77"/>
      <c r="R55" s="77"/>
      <c r="S55" s="77"/>
      <c r="T55" s="107"/>
      <c r="U55" s="77"/>
    </row>
    <row r="56" spans="1:21" ht="15.75" thickBot="1" x14ac:dyDescent="0.35">
      <c r="A56" s="77"/>
      <c r="B56" s="77"/>
      <c r="C56" s="77"/>
      <c r="D56" s="77"/>
      <c r="E56" s="77"/>
      <c r="F56" s="77"/>
      <c r="G56" s="77"/>
      <c r="H56" s="77"/>
      <c r="I56" s="77"/>
      <c r="J56" s="77"/>
      <c r="K56" s="77"/>
      <c r="L56" s="77"/>
      <c r="M56" s="77"/>
      <c r="N56" s="77"/>
      <c r="O56" s="77"/>
      <c r="P56" s="77"/>
      <c r="Q56" s="77"/>
      <c r="R56" s="77"/>
      <c r="S56" s="77"/>
      <c r="T56" s="105" t="s">
        <v>149</v>
      </c>
      <c r="U56" s="108">
        <f>'Fracción II 1er 2020'!U54+U54</f>
        <v>0</v>
      </c>
    </row>
    <row r="57" spans="1:21" ht="15.75" thickTop="1" x14ac:dyDescent="0.3"/>
  </sheetData>
  <mergeCells count="13">
    <mergeCell ref="A6:U6"/>
    <mergeCell ref="Y8:Y9"/>
    <mergeCell ref="A7:A9"/>
    <mergeCell ref="B7:P7"/>
    <mergeCell ref="B8:B9"/>
    <mergeCell ref="D8:D9"/>
    <mergeCell ref="F8:H8"/>
    <mergeCell ref="A10:U10"/>
    <mergeCell ref="R7:U7"/>
    <mergeCell ref="J8:L8"/>
    <mergeCell ref="N8:N9"/>
    <mergeCell ref="P8:P9"/>
    <mergeCell ref="R8:U8"/>
  </mergeCells>
  <pageMargins left="0.70866141732283472" right="0.70866141732283472" top="0.74803149606299213" bottom="0.74803149606299213" header="0.31496062992125984" footer="0.31496062992125984"/>
  <pageSetup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P57"/>
  <sheetViews>
    <sheetView zoomScale="90" zoomScaleNormal="90" workbookViewId="0"/>
  </sheetViews>
  <sheetFormatPr baseColWidth="10" defaultColWidth="11.42578125" defaultRowHeight="15" x14ac:dyDescent="0.3"/>
  <cols>
    <col min="1" max="1" width="20" style="1" customWidth="1"/>
    <col min="2" max="2" width="19.5703125" style="1" customWidth="1"/>
    <col min="3" max="3" width="1.5703125" style="1" customWidth="1"/>
    <col min="4" max="4" width="15.7109375" style="1" customWidth="1"/>
    <col min="5" max="5" width="0.85546875" style="1" customWidth="1"/>
    <col min="6" max="7" width="10.85546875" style="1" customWidth="1"/>
    <col min="8" max="8" width="12.7109375" style="1" customWidth="1"/>
    <col min="9" max="9" width="0.85546875" style="1" customWidth="1"/>
    <col min="10" max="11" width="10.85546875" style="1" customWidth="1"/>
    <col min="12" max="12" width="12.7109375" style="1" customWidth="1"/>
    <col min="13" max="13" width="0.85546875" style="1" customWidth="1"/>
    <col min="14" max="14" width="19.42578125" style="1" customWidth="1"/>
    <col min="15" max="15" width="0.85546875" style="1" customWidth="1"/>
    <col min="16" max="16" width="16.85546875" style="1" customWidth="1"/>
    <col min="17" max="17" width="0.85546875" style="1" customWidth="1"/>
    <col min="18" max="20" width="13.140625" style="1" customWidth="1"/>
    <col min="21" max="21" width="13.85546875" style="1" customWidth="1"/>
    <col min="22" max="23" width="11.42578125" style="14"/>
    <col min="24" max="24" width="6.140625" style="14" customWidth="1"/>
    <col min="25" max="25" width="7.85546875" style="14" customWidth="1"/>
    <col min="26" max="94" width="11.42578125" style="14"/>
    <col min="95" max="16384" width="11.42578125" style="1"/>
  </cols>
  <sheetData>
    <row r="1" spans="1:94" s="47" customFormat="1" ht="18.75" customHeight="1" x14ac:dyDescent="0.3">
      <c r="A1" s="249" t="str">
        <f>'Fracción I 2020'!A1</f>
        <v>RECURSOS FEDERALES QUE RECIBE ELEGIR NOMBRE DE LA ORGANIZACIÓN EN ESTE CATÁLOGO</v>
      </c>
      <c r="B1" s="250"/>
      <c r="C1" s="250"/>
      <c r="D1" s="250"/>
      <c r="E1" s="250"/>
      <c r="F1" s="250"/>
      <c r="G1" s="250"/>
      <c r="H1" s="250"/>
      <c r="I1" s="250"/>
      <c r="J1" s="250"/>
      <c r="K1" s="250"/>
      <c r="L1" s="250"/>
      <c r="M1" s="250"/>
      <c r="N1" s="250"/>
      <c r="O1" s="250"/>
      <c r="P1" s="250"/>
      <c r="Q1" s="250"/>
      <c r="R1" s="250"/>
      <c r="S1" s="250"/>
      <c r="T1" s="250"/>
      <c r="U1" s="250"/>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row>
    <row r="2" spans="1:94" s="47" customFormat="1" ht="12" customHeight="1" x14ac:dyDescent="0.3">
      <c r="A2" s="249" t="s">
        <v>0</v>
      </c>
      <c r="B2" s="251"/>
      <c r="C2" s="251"/>
      <c r="D2" s="251"/>
      <c r="E2" s="251"/>
      <c r="F2" s="251"/>
      <c r="G2" s="251"/>
      <c r="H2" s="251"/>
      <c r="I2" s="251"/>
      <c r="J2" s="251"/>
      <c r="K2" s="251"/>
      <c r="L2" s="251"/>
      <c r="M2" s="251"/>
      <c r="N2" s="251"/>
      <c r="O2" s="251"/>
      <c r="P2" s="251"/>
      <c r="Q2" s="251"/>
      <c r="R2" s="250"/>
      <c r="S2" s="250"/>
      <c r="T2" s="250"/>
      <c r="U2" s="250"/>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row>
    <row r="3" spans="1:94" s="47" customFormat="1" ht="14.25" customHeight="1" x14ac:dyDescent="0.3">
      <c r="A3" s="252" t="s">
        <v>138</v>
      </c>
      <c r="B3" s="251"/>
      <c r="C3" s="251"/>
      <c r="D3" s="251"/>
      <c r="E3" s="251"/>
      <c r="F3" s="251"/>
      <c r="G3" s="251"/>
      <c r="H3" s="251"/>
      <c r="I3" s="251"/>
      <c r="J3" s="251"/>
      <c r="K3" s="251"/>
      <c r="L3" s="251"/>
      <c r="M3" s="251"/>
      <c r="N3" s="251"/>
      <c r="O3" s="251"/>
      <c r="P3" s="251"/>
      <c r="Q3" s="251"/>
      <c r="R3" s="251"/>
      <c r="S3" s="251"/>
      <c r="T3" s="251"/>
      <c r="U3" s="25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row>
    <row r="4" spans="1:94" s="47" customFormat="1" ht="13.5" customHeight="1" x14ac:dyDescent="0.3">
      <c r="A4" s="250" t="s">
        <v>1</v>
      </c>
      <c r="B4" s="253"/>
      <c r="C4" s="253"/>
      <c r="D4" s="253"/>
      <c r="E4" s="253"/>
      <c r="F4" s="253"/>
      <c r="G4" s="253"/>
      <c r="H4" s="253"/>
      <c r="I4" s="253"/>
      <c r="J4" s="253"/>
      <c r="K4" s="253"/>
      <c r="L4" s="253"/>
      <c r="M4" s="253"/>
      <c r="N4" s="253"/>
      <c r="O4" s="253"/>
      <c r="P4" s="253"/>
      <c r="Q4" s="253"/>
      <c r="R4" s="253"/>
      <c r="S4" s="253"/>
      <c r="T4" s="253"/>
      <c r="U4" s="25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row>
    <row r="5" spans="1:94" s="47" customFormat="1" ht="14.25" customHeight="1" x14ac:dyDescent="0.3">
      <c r="A5" s="254" t="s">
        <v>150</v>
      </c>
      <c r="B5" s="253"/>
      <c r="C5" s="253"/>
      <c r="D5" s="253"/>
      <c r="E5" s="253"/>
      <c r="F5" s="253"/>
      <c r="G5" s="253"/>
      <c r="H5" s="253"/>
      <c r="I5" s="253"/>
      <c r="J5" s="253"/>
      <c r="K5" s="253"/>
      <c r="L5" s="253"/>
      <c r="M5" s="253"/>
      <c r="N5" s="253"/>
      <c r="O5" s="253"/>
      <c r="P5" s="253"/>
      <c r="Q5" s="253"/>
      <c r="R5" s="253"/>
      <c r="S5" s="253"/>
      <c r="T5" s="253"/>
      <c r="U5" s="25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row>
    <row r="6" spans="1:94" ht="21.75" x14ac:dyDescent="0.3">
      <c r="A6" s="498" t="s">
        <v>158</v>
      </c>
      <c r="B6" s="464"/>
      <c r="C6" s="464"/>
      <c r="D6" s="464"/>
      <c r="E6" s="464"/>
      <c r="F6" s="464"/>
      <c r="G6" s="464"/>
      <c r="H6" s="464"/>
      <c r="I6" s="464"/>
      <c r="J6" s="464"/>
      <c r="K6" s="464"/>
      <c r="L6" s="464"/>
      <c r="M6" s="464"/>
      <c r="N6" s="464"/>
      <c r="O6" s="464"/>
      <c r="P6" s="464"/>
      <c r="Q6" s="464"/>
      <c r="R6" s="464"/>
      <c r="S6" s="464"/>
      <c r="T6" s="464"/>
      <c r="U6" s="464"/>
    </row>
    <row r="7" spans="1:94" ht="30" customHeight="1" x14ac:dyDescent="0.3">
      <c r="A7" s="484" t="s">
        <v>166</v>
      </c>
      <c r="B7" s="495" t="s">
        <v>2</v>
      </c>
      <c r="C7" s="496"/>
      <c r="D7" s="496"/>
      <c r="E7" s="496"/>
      <c r="F7" s="496"/>
      <c r="G7" s="496"/>
      <c r="H7" s="496"/>
      <c r="I7" s="496"/>
      <c r="J7" s="496"/>
      <c r="K7" s="496"/>
      <c r="L7" s="496"/>
      <c r="M7" s="496"/>
      <c r="N7" s="496"/>
      <c r="O7" s="496"/>
      <c r="P7" s="497"/>
      <c r="Q7" s="84"/>
      <c r="R7" s="491" t="s">
        <v>151</v>
      </c>
      <c r="S7" s="492"/>
      <c r="T7" s="492"/>
      <c r="U7" s="493"/>
    </row>
    <row r="8" spans="1:94" ht="25.5" customHeight="1" x14ac:dyDescent="0.3">
      <c r="A8" s="485"/>
      <c r="B8" s="487" t="s">
        <v>97</v>
      </c>
      <c r="C8" s="85"/>
      <c r="D8" s="489" t="s">
        <v>3</v>
      </c>
      <c r="E8" s="86"/>
      <c r="F8" s="479" t="s">
        <v>4</v>
      </c>
      <c r="G8" s="480"/>
      <c r="H8" s="481"/>
      <c r="I8" s="85"/>
      <c r="J8" s="482" t="s">
        <v>90</v>
      </c>
      <c r="K8" s="483"/>
      <c r="L8" s="483"/>
      <c r="M8" s="86"/>
      <c r="N8" s="483" t="s">
        <v>5</v>
      </c>
      <c r="O8" s="86"/>
      <c r="P8" s="483" t="s">
        <v>6</v>
      </c>
      <c r="Q8" s="86"/>
      <c r="R8" s="483" t="s">
        <v>7</v>
      </c>
      <c r="S8" s="483"/>
      <c r="T8" s="483"/>
      <c r="U8" s="483"/>
      <c r="Y8" s="494"/>
    </row>
    <row r="9" spans="1:94" ht="27.75" customHeight="1" x14ac:dyDescent="0.3">
      <c r="A9" s="486"/>
      <c r="B9" s="488"/>
      <c r="C9" s="87"/>
      <c r="D9" s="490"/>
      <c r="E9" s="46"/>
      <c r="F9" s="88" t="s">
        <v>91</v>
      </c>
      <c r="G9" s="89" t="s">
        <v>47</v>
      </c>
      <c r="H9" s="89" t="s">
        <v>48</v>
      </c>
      <c r="I9" s="87"/>
      <c r="J9" s="88" t="s">
        <v>91</v>
      </c>
      <c r="K9" s="89" t="s">
        <v>47</v>
      </c>
      <c r="L9" s="89" t="s">
        <v>48</v>
      </c>
      <c r="M9" s="46"/>
      <c r="N9" s="483"/>
      <c r="O9" s="46"/>
      <c r="P9" s="483"/>
      <c r="Q9" s="46"/>
      <c r="R9" s="88" t="s">
        <v>91</v>
      </c>
      <c r="S9" s="89" t="s">
        <v>47</v>
      </c>
      <c r="T9" s="89" t="s">
        <v>48</v>
      </c>
      <c r="U9" s="88" t="s">
        <v>94</v>
      </c>
      <c r="Y9" s="494"/>
    </row>
    <row r="10" spans="1:94" ht="15.75" thickBot="1" x14ac:dyDescent="0.35">
      <c r="A10" s="478"/>
      <c r="B10" s="478"/>
      <c r="C10" s="478"/>
      <c r="D10" s="478"/>
      <c r="E10" s="478"/>
      <c r="F10" s="478"/>
      <c r="G10" s="478"/>
      <c r="H10" s="478"/>
      <c r="I10" s="478"/>
      <c r="J10" s="478"/>
      <c r="K10" s="478"/>
      <c r="L10" s="478"/>
      <c r="M10" s="478"/>
      <c r="N10" s="478"/>
      <c r="O10" s="478"/>
      <c r="P10" s="478"/>
      <c r="Q10" s="478"/>
      <c r="R10" s="478"/>
      <c r="S10" s="478"/>
      <c r="T10" s="478"/>
      <c r="U10" s="478"/>
    </row>
    <row r="11" spans="1:94" ht="28.5" customHeight="1" x14ac:dyDescent="0.3">
      <c r="A11" s="290" t="str">
        <f>'Fracción I 2020'!A11</f>
        <v>Elegir Organización en Hoja de trabajo</v>
      </c>
      <c r="B11" s="10"/>
      <c r="C11" s="10"/>
      <c r="D11" s="10"/>
      <c r="E11" s="10"/>
      <c r="F11" s="90"/>
      <c r="G11" s="90"/>
      <c r="H11" s="90"/>
      <c r="I11" s="10"/>
      <c r="J11" s="91"/>
      <c r="K11" s="91"/>
      <c r="L11" s="91"/>
      <c r="M11" s="10"/>
      <c r="N11" s="10"/>
      <c r="O11" s="10"/>
      <c r="P11" s="92"/>
      <c r="Q11" s="10"/>
      <c r="R11" s="90">
        <f t="shared" ref="R11:R39" si="0">F11*J11</f>
        <v>0</v>
      </c>
      <c r="S11" s="90">
        <f t="shared" ref="S11:S39" si="1">G11*K11</f>
        <v>0</v>
      </c>
      <c r="T11" s="90">
        <f t="shared" ref="T11:T39" si="2">H11*L11</f>
        <v>0</v>
      </c>
      <c r="U11" s="93">
        <f t="shared" ref="U11:U39" si="3">R11+S11+T11</f>
        <v>0</v>
      </c>
    </row>
    <row r="12" spans="1:94" x14ac:dyDescent="0.3">
      <c r="A12" s="81" t="s">
        <v>19</v>
      </c>
      <c r="B12" s="14"/>
      <c r="C12" s="14"/>
      <c r="D12" s="14"/>
      <c r="E12" s="14"/>
      <c r="F12" s="94"/>
      <c r="G12" s="94"/>
      <c r="H12" s="94"/>
      <c r="I12" s="14"/>
      <c r="J12" s="95"/>
      <c r="K12" s="95"/>
      <c r="L12" s="95"/>
      <c r="M12" s="14"/>
      <c r="N12" s="14"/>
      <c r="O12" s="14"/>
      <c r="P12" s="96"/>
      <c r="Q12" s="14"/>
      <c r="R12" s="94">
        <f t="shared" si="0"/>
        <v>0</v>
      </c>
      <c r="S12" s="94">
        <f t="shared" si="1"/>
        <v>0</v>
      </c>
      <c r="T12" s="94">
        <f t="shared" si="2"/>
        <v>0</v>
      </c>
      <c r="U12" s="97">
        <f t="shared" si="3"/>
        <v>0</v>
      </c>
    </row>
    <row r="13" spans="1:94" x14ac:dyDescent="0.3">
      <c r="A13" s="81" t="s">
        <v>19</v>
      </c>
      <c r="B13" s="14"/>
      <c r="C13" s="14"/>
      <c r="D13" s="14"/>
      <c r="E13" s="14"/>
      <c r="F13" s="94"/>
      <c r="G13" s="94"/>
      <c r="H13" s="94"/>
      <c r="I13" s="14"/>
      <c r="J13" s="95"/>
      <c r="K13" s="95"/>
      <c r="L13" s="95"/>
      <c r="M13" s="14"/>
      <c r="N13" s="14"/>
      <c r="O13" s="14"/>
      <c r="P13" s="96"/>
      <c r="Q13" s="14"/>
      <c r="R13" s="94">
        <f t="shared" si="0"/>
        <v>0</v>
      </c>
      <c r="S13" s="94">
        <f t="shared" si="1"/>
        <v>0</v>
      </c>
      <c r="T13" s="94">
        <f t="shared" si="2"/>
        <v>0</v>
      </c>
      <c r="U13" s="97">
        <f t="shared" si="3"/>
        <v>0</v>
      </c>
    </row>
    <row r="14" spans="1:94" x14ac:dyDescent="0.3">
      <c r="A14" s="81" t="s">
        <v>19</v>
      </c>
      <c r="B14" s="14"/>
      <c r="C14" s="14"/>
      <c r="D14" s="14"/>
      <c r="E14" s="14"/>
      <c r="F14" s="94"/>
      <c r="G14" s="94"/>
      <c r="H14" s="94"/>
      <c r="I14" s="14"/>
      <c r="J14" s="95"/>
      <c r="K14" s="95"/>
      <c r="L14" s="95"/>
      <c r="M14" s="14"/>
      <c r="N14" s="14"/>
      <c r="O14" s="14"/>
      <c r="P14" s="96"/>
      <c r="Q14" s="14"/>
      <c r="R14" s="94">
        <f t="shared" si="0"/>
        <v>0</v>
      </c>
      <c r="S14" s="94">
        <f t="shared" si="1"/>
        <v>0</v>
      </c>
      <c r="T14" s="94">
        <f t="shared" si="2"/>
        <v>0</v>
      </c>
      <c r="U14" s="97">
        <f t="shared" si="3"/>
        <v>0</v>
      </c>
    </row>
    <row r="15" spans="1:94" x14ac:dyDescent="0.3">
      <c r="A15" s="81" t="s">
        <v>19</v>
      </c>
      <c r="B15" s="14"/>
      <c r="C15" s="14"/>
      <c r="D15" s="14"/>
      <c r="E15" s="14"/>
      <c r="F15" s="94"/>
      <c r="G15" s="94"/>
      <c r="H15" s="94"/>
      <c r="I15" s="14"/>
      <c r="J15" s="95"/>
      <c r="K15" s="95"/>
      <c r="L15" s="95"/>
      <c r="M15" s="14"/>
      <c r="N15" s="14"/>
      <c r="O15" s="14"/>
      <c r="P15" s="96"/>
      <c r="Q15" s="14"/>
      <c r="R15" s="94">
        <f t="shared" si="0"/>
        <v>0</v>
      </c>
      <c r="S15" s="94">
        <f t="shared" si="1"/>
        <v>0</v>
      </c>
      <c r="T15" s="94">
        <f t="shared" si="2"/>
        <v>0</v>
      </c>
      <c r="U15" s="97">
        <f t="shared" si="3"/>
        <v>0</v>
      </c>
    </row>
    <row r="16" spans="1:94" x14ac:dyDescent="0.3">
      <c r="A16" s="81" t="s">
        <v>19</v>
      </c>
      <c r="B16" s="14"/>
      <c r="C16" s="14"/>
      <c r="D16" s="14"/>
      <c r="E16" s="14"/>
      <c r="F16" s="94"/>
      <c r="G16" s="94"/>
      <c r="H16" s="94"/>
      <c r="I16" s="14"/>
      <c r="J16" s="95"/>
      <c r="K16" s="95"/>
      <c r="L16" s="95"/>
      <c r="M16" s="14"/>
      <c r="N16" s="14"/>
      <c r="O16" s="14"/>
      <c r="P16" s="96"/>
      <c r="Q16" s="14"/>
      <c r="R16" s="94">
        <f t="shared" si="0"/>
        <v>0</v>
      </c>
      <c r="S16" s="94">
        <f t="shared" si="1"/>
        <v>0</v>
      </c>
      <c r="T16" s="94">
        <f t="shared" si="2"/>
        <v>0</v>
      </c>
      <c r="U16" s="97">
        <f t="shared" si="3"/>
        <v>0</v>
      </c>
    </row>
    <row r="17" spans="1:21" x14ac:dyDescent="0.3">
      <c r="A17" s="81" t="s">
        <v>19</v>
      </c>
      <c r="B17" s="14"/>
      <c r="C17" s="14"/>
      <c r="D17" s="14"/>
      <c r="E17" s="14"/>
      <c r="F17" s="14"/>
      <c r="G17" s="14"/>
      <c r="H17" s="14"/>
      <c r="I17" s="14"/>
      <c r="J17" s="14"/>
      <c r="K17" s="14"/>
      <c r="L17" s="14"/>
      <c r="M17" s="14"/>
      <c r="N17" s="14"/>
      <c r="O17" s="14"/>
      <c r="P17" s="14"/>
      <c r="Q17" s="14"/>
      <c r="R17" s="94">
        <f t="shared" si="0"/>
        <v>0</v>
      </c>
      <c r="S17" s="94">
        <f t="shared" si="1"/>
        <v>0</v>
      </c>
      <c r="T17" s="94">
        <f t="shared" si="2"/>
        <v>0</v>
      </c>
      <c r="U17" s="97">
        <f t="shared" si="3"/>
        <v>0</v>
      </c>
    </row>
    <row r="18" spans="1:21" x14ac:dyDescent="0.3">
      <c r="A18" s="81" t="s">
        <v>19</v>
      </c>
      <c r="B18" s="14"/>
      <c r="C18" s="14"/>
      <c r="D18" s="14"/>
      <c r="E18" s="94"/>
      <c r="F18" s="94"/>
      <c r="G18" s="94"/>
      <c r="H18" s="94"/>
      <c r="I18" s="14"/>
      <c r="J18" s="98"/>
      <c r="K18" s="98"/>
      <c r="L18" s="98"/>
      <c r="M18" s="14"/>
      <c r="N18" s="14"/>
      <c r="O18" s="14"/>
      <c r="P18" s="14"/>
      <c r="Q18" s="14"/>
      <c r="R18" s="94">
        <f t="shared" si="0"/>
        <v>0</v>
      </c>
      <c r="S18" s="94">
        <f t="shared" si="1"/>
        <v>0</v>
      </c>
      <c r="T18" s="94">
        <f t="shared" si="2"/>
        <v>0</v>
      </c>
      <c r="U18" s="97">
        <f t="shared" si="3"/>
        <v>0</v>
      </c>
    </row>
    <row r="19" spans="1:21" x14ac:dyDescent="0.3">
      <c r="A19" s="81" t="s">
        <v>19</v>
      </c>
      <c r="B19" s="14"/>
      <c r="C19" s="14"/>
      <c r="D19" s="14"/>
      <c r="E19" s="14"/>
      <c r="F19" s="14"/>
      <c r="G19" s="14"/>
      <c r="H19" s="14"/>
      <c r="I19" s="14"/>
      <c r="J19" s="14"/>
      <c r="K19" s="14"/>
      <c r="L19" s="14"/>
      <c r="M19" s="14"/>
      <c r="N19" s="14"/>
      <c r="O19" s="14"/>
      <c r="P19" s="14"/>
      <c r="Q19" s="14"/>
      <c r="R19" s="94">
        <f t="shared" si="0"/>
        <v>0</v>
      </c>
      <c r="S19" s="94">
        <f t="shared" si="1"/>
        <v>0</v>
      </c>
      <c r="T19" s="94">
        <f t="shared" si="2"/>
        <v>0</v>
      </c>
      <c r="U19" s="97">
        <f t="shared" si="3"/>
        <v>0</v>
      </c>
    </row>
    <row r="20" spans="1:21" x14ac:dyDescent="0.3">
      <c r="A20" s="81" t="s">
        <v>19</v>
      </c>
      <c r="B20" s="14"/>
      <c r="C20" s="14"/>
      <c r="D20" s="14"/>
      <c r="E20" s="14"/>
      <c r="F20" s="14"/>
      <c r="G20" s="14"/>
      <c r="H20" s="14"/>
      <c r="I20" s="14"/>
      <c r="J20" s="14"/>
      <c r="K20" s="14"/>
      <c r="L20" s="14"/>
      <c r="M20" s="14"/>
      <c r="N20" s="14"/>
      <c r="O20" s="14"/>
      <c r="P20" s="14"/>
      <c r="Q20" s="14"/>
      <c r="R20" s="94">
        <f t="shared" si="0"/>
        <v>0</v>
      </c>
      <c r="S20" s="94">
        <f t="shared" si="1"/>
        <v>0</v>
      </c>
      <c r="T20" s="94">
        <f t="shared" si="2"/>
        <v>0</v>
      </c>
      <c r="U20" s="97">
        <f t="shared" si="3"/>
        <v>0</v>
      </c>
    </row>
    <row r="21" spans="1:21" x14ac:dyDescent="0.3">
      <c r="A21" s="81" t="s">
        <v>19</v>
      </c>
      <c r="B21" s="14"/>
      <c r="C21" s="14"/>
      <c r="D21" s="14"/>
      <c r="E21" s="14"/>
      <c r="F21" s="14"/>
      <c r="G21" s="14"/>
      <c r="H21" s="14"/>
      <c r="I21" s="14"/>
      <c r="J21" s="14"/>
      <c r="K21" s="14"/>
      <c r="L21" s="14"/>
      <c r="M21" s="14"/>
      <c r="N21" s="14"/>
      <c r="O21" s="14"/>
      <c r="P21" s="14"/>
      <c r="Q21" s="14"/>
      <c r="R21" s="94">
        <f t="shared" si="0"/>
        <v>0</v>
      </c>
      <c r="S21" s="94">
        <f t="shared" si="1"/>
        <v>0</v>
      </c>
      <c r="T21" s="94">
        <f t="shared" si="2"/>
        <v>0</v>
      </c>
      <c r="U21" s="97">
        <f t="shared" si="3"/>
        <v>0</v>
      </c>
    </row>
    <row r="22" spans="1:21" x14ac:dyDescent="0.3">
      <c r="A22" s="81" t="s">
        <v>19</v>
      </c>
      <c r="B22" s="14"/>
      <c r="C22" s="14"/>
      <c r="D22" s="14"/>
      <c r="E22" s="14"/>
      <c r="F22" s="14"/>
      <c r="G22" s="14"/>
      <c r="H22" s="14"/>
      <c r="I22" s="14"/>
      <c r="J22" s="14"/>
      <c r="K22" s="14"/>
      <c r="L22" s="14"/>
      <c r="M22" s="14"/>
      <c r="N22" s="14"/>
      <c r="O22" s="14"/>
      <c r="P22" s="14"/>
      <c r="Q22" s="14"/>
      <c r="R22" s="94">
        <f t="shared" si="0"/>
        <v>0</v>
      </c>
      <c r="S22" s="94">
        <f t="shared" si="1"/>
        <v>0</v>
      </c>
      <c r="T22" s="94">
        <f t="shared" si="2"/>
        <v>0</v>
      </c>
      <c r="U22" s="97">
        <f t="shared" si="3"/>
        <v>0</v>
      </c>
    </row>
    <row r="23" spans="1:21" x14ac:dyDescent="0.3">
      <c r="A23" s="81" t="s">
        <v>19</v>
      </c>
      <c r="B23" s="14"/>
      <c r="C23" s="14"/>
      <c r="D23" s="14"/>
      <c r="E23" s="14"/>
      <c r="F23" s="14"/>
      <c r="G23" s="14"/>
      <c r="H23" s="14"/>
      <c r="I23" s="14"/>
      <c r="J23" s="14"/>
      <c r="K23" s="14"/>
      <c r="L23" s="14"/>
      <c r="M23" s="14"/>
      <c r="N23" s="14"/>
      <c r="O23" s="14"/>
      <c r="P23" s="14"/>
      <c r="Q23" s="14"/>
      <c r="R23" s="94">
        <f t="shared" si="0"/>
        <v>0</v>
      </c>
      <c r="S23" s="94">
        <f t="shared" si="1"/>
        <v>0</v>
      </c>
      <c r="T23" s="94">
        <f t="shared" si="2"/>
        <v>0</v>
      </c>
      <c r="U23" s="97">
        <f t="shared" si="3"/>
        <v>0</v>
      </c>
    </row>
    <row r="24" spans="1:21" x14ac:dyDescent="0.3">
      <c r="A24" s="81" t="s">
        <v>19</v>
      </c>
      <c r="B24" s="14"/>
      <c r="C24" s="14"/>
      <c r="D24" s="14"/>
      <c r="E24" s="14"/>
      <c r="F24" s="14"/>
      <c r="G24" s="14"/>
      <c r="H24" s="14"/>
      <c r="I24" s="14"/>
      <c r="J24" s="14"/>
      <c r="K24" s="14"/>
      <c r="L24" s="14"/>
      <c r="M24" s="14"/>
      <c r="N24" s="14"/>
      <c r="O24" s="14"/>
      <c r="P24" s="14"/>
      <c r="Q24" s="14"/>
      <c r="R24" s="94">
        <f t="shared" si="0"/>
        <v>0</v>
      </c>
      <c r="S24" s="94">
        <f t="shared" si="1"/>
        <v>0</v>
      </c>
      <c r="T24" s="94">
        <f t="shared" si="2"/>
        <v>0</v>
      </c>
      <c r="U24" s="97">
        <f t="shared" si="3"/>
        <v>0</v>
      </c>
    </row>
    <row r="25" spans="1:21" x14ac:dyDescent="0.3">
      <c r="A25" s="81" t="s">
        <v>19</v>
      </c>
      <c r="B25" s="14"/>
      <c r="C25" s="14"/>
      <c r="D25" s="14"/>
      <c r="E25" s="14"/>
      <c r="F25" s="14"/>
      <c r="G25" s="14"/>
      <c r="H25" s="14"/>
      <c r="I25" s="14"/>
      <c r="J25" s="14"/>
      <c r="K25" s="14"/>
      <c r="L25" s="14"/>
      <c r="M25" s="14"/>
      <c r="N25" s="14"/>
      <c r="O25" s="14"/>
      <c r="P25" s="14"/>
      <c r="Q25" s="14"/>
      <c r="R25" s="94">
        <f t="shared" si="0"/>
        <v>0</v>
      </c>
      <c r="S25" s="94">
        <f t="shared" si="1"/>
        <v>0</v>
      </c>
      <c r="T25" s="94">
        <f t="shared" si="2"/>
        <v>0</v>
      </c>
      <c r="U25" s="97">
        <f t="shared" si="3"/>
        <v>0</v>
      </c>
    </row>
    <row r="26" spans="1:21" x14ac:dyDescent="0.3">
      <c r="A26" s="81" t="s">
        <v>19</v>
      </c>
      <c r="B26" s="14"/>
      <c r="C26" s="14"/>
      <c r="D26" s="14"/>
      <c r="E26" s="14"/>
      <c r="F26" s="14"/>
      <c r="G26" s="14"/>
      <c r="H26" s="14"/>
      <c r="I26" s="14"/>
      <c r="J26" s="14"/>
      <c r="K26" s="14"/>
      <c r="L26" s="14"/>
      <c r="M26" s="14"/>
      <c r="N26" s="14"/>
      <c r="O26" s="14"/>
      <c r="P26" s="14"/>
      <c r="Q26" s="14"/>
      <c r="R26" s="94">
        <f t="shared" si="0"/>
        <v>0</v>
      </c>
      <c r="S26" s="94">
        <f t="shared" si="1"/>
        <v>0</v>
      </c>
      <c r="T26" s="94">
        <f t="shared" si="2"/>
        <v>0</v>
      </c>
      <c r="U26" s="97">
        <f t="shared" si="3"/>
        <v>0</v>
      </c>
    </row>
    <row r="27" spans="1:21" x14ac:dyDescent="0.3">
      <c r="A27" s="81" t="s">
        <v>19</v>
      </c>
      <c r="B27" s="14"/>
      <c r="C27" s="14"/>
      <c r="D27" s="14"/>
      <c r="E27" s="14"/>
      <c r="F27" s="14"/>
      <c r="G27" s="14"/>
      <c r="H27" s="14"/>
      <c r="I27" s="14"/>
      <c r="J27" s="14"/>
      <c r="K27" s="14"/>
      <c r="L27" s="14"/>
      <c r="M27" s="14"/>
      <c r="N27" s="14"/>
      <c r="O27" s="14"/>
      <c r="P27" s="14"/>
      <c r="Q27" s="14"/>
      <c r="R27" s="94">
        <f t="shared" si="0"/>
        <v>0</v>
      </c>
      <c r="S27" s="94">
        <f t="shared" si="1"/>
        <v>0</v>
      </c>
      <c r="T27" s="94">
        <f t="shared" si="2"/>
        <v>0</v>
      </c>
      <c r="U27" s="97">
        <f t="shared" si="3"/>
        <v>0</v>
      </c>
    </row>
    <row r="28" spans="1:21" x14ac:dyDescent="0.3">
      <c r="A28" s="81" t="s">
        <v>19</v>
      </c>
      <c r="B28" s="14"/>
      <c r="C28" s="14"/>
      <c r="D28" s="14"/>
      <c r="E28" s="14"/>
      <c r="F28" s="14"/>
      <c r="G28" s="14"/>
      <c r="H28" s="14"/>
      <c r="I28" s="14"/>
      <c r="J28" s="14"/>
      <c r="K28" s="14"/>
      <c r="L28" s="14"/>
      <c r="M28" s="14"/>
      <c r="N28" s="14"/>
      <c r="O28" s="14"/>
      <c r="P28" s="14"/>
      <c r="Q28" s="14"/>
      <c r="R28" s="94">
        <f t="shared" si="0"/>
        <v>0</v>
      </c>
      <c r="S28" s="94">
        <f t="shared" si="1"/>
        <v>0</v>
      </c>
      <c r="T28" s="94">
        <f t="shared" si="2"/>
        <v>0</v>
      </c>
      <c r="U28" s="97">
        <f t="shared" si="3"/>
        <v>0</v>
      </c>
    </row>
    <row r="29" spans="1:21" x14ac:dyDescent="0.3">
      <c r="A29" s="81" t="s">
        <v>19</v>
      </c>
      <c r="B29" s="14"/>
      <c r="C29" s="14"/>
      <c r="D29" s="14"/>
      <c r="E29" s="14"/>
      <c r="F29" s="14"/>
      <c r="G29" s="14"/>
      <c r="H29" s="14"/>
      <c r="I29" s="14"/>
      <c r="J29" s="14"/>
      <c r="K29" s="14"/>
      <c r="L29" s="14"/>
      <c r="M29" s="14"/>
      <c r="N29" s="14"/>
      <c r="O29" s="14"/>
      <c r="P29" s="14"/>
      <c r="Q29" s="14"/>
      <c r="R29" s="94">
        <f t="shared" si="0"/>
        <v>0</v>
      </c>
      <c r="S29" s="94">
        <f t="shared" si="1"/>
        <v>0</v>
      </c>
      <c r="T29" s="94">
        <f t="shared" si="2"/>
        <v>0</v>
      </c>
      <c r="U29" s="97">
        <f t="shared" si="3"/>
        <v>0</v>
      </c>
    </row>
    <row r="30" spans="1:21" x14ac:dyDescent="0.3">
      <c r="A30" s="81" t="s">
        <v>19</v>
      </c>
      <c r="B30" s="14"/>
      <c r="C30" s="14"/>
      <c r="D30" s="14"/>
      <c r="E30" s="14"/>
      <c r="F30" s="14"/>
      <c r="G30" s="14"/>
      <c r="H30" s="14"/>
      <c r="I30" s="14"/>
      <c r="J30" s="14"/>
      <c r="K30" s="14"/>
      <c r="L30" s="14"/>
      <c r="M30" s="14"/>
      <c r="N30" s="14"/>
      <c r="O30" s="14"/>
      <c r="P30" s="14"/>
      <c r="Q30" s="14"/>
      <c r="R30" s="94">
        <f t="shared" si="0"/>
        <v>0</v>
      </c>
      <c r="S30" s="94">
        <f t="shared" si="1"/>
        <v>0</v>
      </c>
      <c r="T30" s="94">
        <f t="shared" si="2"/>
        <v>0</v>
      </c>
      <c r="U30" s="97">
        <f t="shared" si="3"/>
        <v>0</v>
      </c>
    </row>
    <row r="31" spans="1:21" x14ac:dyDescent="0.3">
      <c r="A31" s="81" t="s">
        <v>19</v>
      </c>
      <c r="B31" s="14"/>
      <c r="C31" s="14"/>
      <c r="D31" s="14"/>
      <c r="E31" s="14"/>
      <c r="F31" s="14"/>
      <c r="G31" s="14"/>
      <c r="H31" s="14"/>
      <c r="I31" s="14"/>
      <c r="J31" s="14"/>
      <c r="K31" s="14"/>
      <c r="L31" s="14"/>
      <c r="M31" s="14"/>
      <c r="N31" s="14"/>
      <c r="O31" s="14"/>
      <c r="P31" s="14"/>
      <c r="Q31" s="14"/>
      <c r="R31" s="94">
        <f t="shared" si="0"/>
        <v>0</v>
      </c>
      <c r="S31" s="94">
        <f t="shared" si="1"/>
        <v>0</v>
      </c>
      <c r="T31" s="94">
        <f t="shared" si="2"/>
        <v>0</v>
      </c>
      <c r="U31" s="97">
        <f t="shared" si="3"/>
        <v>0</v>
      </c>
    </row>
    <row r="32" spans="1:21" x14ac:dyDescent="0.3">
      <c r="A32" s="81" t="s">
        <v>19</v>
      </c>
      <c r="B32" s="14"/>
      <c r="C32" s="14"/>
      <c r="D32" s="14"/>
      <c r="E32" s="14"/>
      <c r="F32" s="14"/>
      <c r="G32" s="14"/>
      <c r="H32" s="14"/>
      <c r="I32" s="14"/>
      <c r="J32" s="14"/>
      <c r="K32" s="14"/>
      <c r="L32" s="14"/>
      <c r="M32" s="14"/>
      <c r="N32" s="14"/>
      <c r="O32" s="14"/>
      <c r="P32" s="14"/>
      <c r="Q32" s="14"/>
      <c r="R32" s="94">
        <f t="shared" si="0"/>
        <v>0</v>
      </c>
      <c r="S32" s="94">
        <f t="shared" si="1"/>
        <v>0</v>
      </c>
      <c r="T32" s="94">
        <f t="shared" si="2"/>
        <v>0</v>
      </c>
      <c r="U32" s="97">
        <f t="shared" si="3"/>
        <v>0</v>
      </c>
    </row>
    <row r="33" spans="1:21" x14ac:dyDescent="0.3">
      <c r="A33" s="81" t="s">
        <v>19</v>
      </c>
      <c r="B33" s="14"/>
      <c r="C33" s="14"/>
      <c r="D33" s="14"/>
      <c r="E33" s="14"/>
      <c r="F33" s="14"/>
      <c r="G33" s="14"/>
      <c r="H33" s="14"/>
      <c r="I33" s="14"/>
      <c r="J33" s="14"/>
      <c r="K33" s="14"/>
      <c r="L33" s="14"/>
      <c r="M33" s="14"/>
      <c r="N33" s="14"/>
      <c r="O33" s="14"/>
      <c r="P33" s="14"/>
      <c r="Q33" s="14"/>
      <c r="R33" s="94">
        <f t="shared" si="0"/>
        <v>0</v>
      </c>
      <c r="S33" s="94">
        <f t="shared" si="1"/>
        <v>0</v>
      </c>
      <c r="T33" s="94">
        <f t="shared" si="2"/>
        <v>0</v>
      </c>
      <c r="U33" s="97">
        <f t="shared" si="3"/>
        <v>0</v>
      </c>
    </row>
    <row r="34" spans="1:21" x14ac:dyDescent="0.3">
      <c r="A34" s="81" t="s">
        <v>19</v>
      </c>
      <c r="B34" s="14"/>
      <c r="C34" s="14"/>
      <c r="D34" s="14"/>
      <c r="E34" s="14"/>
      <c r="F34" s="14"/>
      <c r="G34" s="14"/>
      <c r="H34" s="14"/>
      <c r="I34" s="14"/>
      <c r="J34" s="14"/>
      <c r="K34" s="14"/>
      <c r="L34" s="14"/>
      <c r="M34" s="14"/>
      <c r="N34" s="14"/>
      <c r="O34" s="14"/>
      <c r="P34" s="14"/>
      <c r="Q34" s="14"/>
      <c r="R34" s="94">
        <f t="shared" si="0"/>
        <v>0</v>
      </c>
      <c r="S34" s="94">
        <f t="shared" si="1"/>
        <v>0</v>
      </c>
      <c r="T34" s="94">
        <f t="shared" si="2"/>
        <v>0</v>
      </c>
      <c r="U34" s="97">
        <f t="shared" si="3"/>
        <v>0</v>
      </c>
    </row>
    <row r="35" spans="1:21" x14ac:dyDescent="0.3">
      <c r="A35" s="81" t="s">
        <v>19</v>
      </c>
      <c r="B35" s="14"/>
      <c r="C35" s="14"/>
      <c r="D35" s="14"/>
      <c r="E35" s="14"/>
      <c r="F35" s="14"/>
      <c r="G35" s="14"/>
      <c r="H35" s="14"/>
      <c r="I35" s="14"/>
      <c r="J35" s="14"/>
      <c r="K35" s="14"/>
      <c r="L35" s="14"/>
      <c r="M35" s="14"/>
      <c r="N35" s="14"/>
      <c r="O35" s="14"/>
      <c r="P35" s="14"/>
      <c r="Q35" s="14"/>
      <c r="R35" s="94">
        <f t="shared" si="0"/>
        <v>0</v>
      </c>
      <c r="S35" s="94">
        <f t="shared" si="1"/>
        <v>0</v>
      </c>
      <c r="T35" s="94">
        <f t="shared" si="2"/>
        <v>0</v>
      </c>
      <c r="U35" s="97">
        <f t="shared" si="3"/>
        <v>0</v>
      </c>
    </row>
    <row r="36" spans="1:21" x14ac:dyDescent="0.3">
      <c r="A36" s="81" t="s">
        <v>19</v>
      </c>
      <c r="B36" s="14"/>
      <c r="C36" s="14"/>
      <c r="D36" s="14"/>
      <c r="E36" s="14"/>
      <c r="F36" s="14"/>
      <c r="G36" s="14"/>
      <c r="H36" s="14"/>
      <c r="I36" s="14"/>
      <c r="J36" s="14"/>
      <c r="K36" s="14"/>
      <c r="L36" s="14"/>
      <c r="M36" s="14"/>
      <c r="N36" s="14"/>
      <c r="O36" s="14"/>
      <c r="P36" s="14"/>
      <c r="Q36" s="14"/>
      <c r="R36" s="94">
        <f t="shared" si="0"/>
        <v>0</v>
      </c>
      <c r="S36" s="94">
        <f t="shared" si="1"/>
        <v>0</v>
      </c>
      <c r="T36" s="94">
        <f t="shared" si="2"/>
        <v>0</v>
      </c>
      <c r="U36" s="97">
        <f t="shared" si="3"/>
        <v>0</v>
      </c>
    </row>
    <row r="37" spans="1:21" x14ac:dyDescent="0.3">
      <c r="A37" s="81" t="s">
        <v>19</v>
      </c>
      <c r="B37" s="14"/>
      <c r="C37" s="14"/>
      <c r="D37" s="14"/>
      <c r="E37" s="14"/>
      <c r="F37" s="14"/>
      <c r="G37" s="14"/>
      <c r="H37" s="14"/>
      <c r="I37" s="14"/>
      <c r="J37" s="14"/>
      <c r="K37" s="14"/>
      <c r="L37" s="14"/>
      <c r="M37" s="14"/>
      <c r="N37" s="14"/>
      <c r="O37" s="14"/>
      <c r="P37" s="14"/>
      <c r="Q37" s="14"/>
      <c r="R37" s="94">
        <f t="shared" si="0"/>
        <v>0</v>
      </c>
      <c r="S37" s="94">
        <f t="shared" si="1"/>
        <v>0</v>
      </c>
      <c r="T37" s="94">
        <f t="shared" si="2"/>
        <v>0</v>
      </c>
      <c r="U37" s="97">
        <f t="shared" si="3"/>
        <v>0</v>
      </c>
    </row>
    <row r="38" spans="1:21" x14ac:dyDescent="0.3">
      <c r="A38" s="81" t="s">
        <v>19</v>
      </c>
      <c r="B38" s="14"/>
      <c r="C38" s="14"/>
      <c r="D38" s="14"/>
      <c r="E38" s="14"/>
      <c r="F38" s="14"/>
      <c r="G38" s="14"/>
      <c r="H38" s="14"/>
      <c r="I38" s="14"/>
      <c r="J38" s="14"/>
      <c r="K38" s="14"/>
      <c r="L38" s="14"/>
      <c r="M38" s="14"/>
      <c r="N38" s="14"/>
      <c r="O38" s="14"/>
      <c r="P38" s="14"/>
      <c r="Q38" s="14"/>
      <c r="R38" s="94">
        <f t="shared" si="0"/>
        <v>0</v>
      </c>
      <c r="S38" s="94">
        <f t="shared" si="1"/>
        <v>0</v>
      </c>
      <c r="T38" s="94">
        <f t="shared" si="2"/>
        <v>0</v>
      </c>
      <c r="U38" s="97">
        <f t="shared" si="3"/>
        <v>0</v>
      </c>
    </row>
    <row r="39" spans="1:21" x14ac:dyDescent="0.3">
      <c r="A39" s="81" t="s">
        <v>19</v>
      </c>
      <c r="B39" s="14"/>
      <c r="C39" s="14"/>
      <c r="D39" s="14"/>
      <c r="E39" s="14"/>
      <c r="F39" s="14"/>
      <c r="G39" s="14"/>
      <c r="H39" s="14"/>
      <c r="I39" s="14"/>
      <c r="J39" s="14"/>
      <c r="K39" s="14"/>
      <c r="L39" s="14"/>
      <c r="M39" s="14"/>
      <c r="N39" s="14"/>
      <c r="O39" s="14"/>
      <c r="P39" s="14"/>
      <c r="Q39" s="14"/>
      <c r="R39" s="94">
        <f t="shared" si="0"/>
        <v>0</v>
      </c>
      <c r="S39" s="94">
        <f t="shared" si="1"/>
        <v>0</v>
      </c>
      <c r="T39" s="94">
        <f t="shared" si="2"/>
        <v>0</v>
      </c>
      <c r="U39" s="97">
        <f t="shared" si="3"/>
        <v>0</v>
      </c>
    </row>
    <row r="40" spans="1:21" x14ac:dyDescent="0.3">
      <c r="A40" s="81" t="s">
        <v>19</v>
      </c>
      <c r="B40" s="14"/>
      <c r="C40" s="14"/>
      <c r="D40" s="14"/>
      <c r="E40" s="14"/>
      <c r="F40" s="14"/>
      <c r="G40" s="14"/>
      <c r="H40" s="14"/>
      <c r="I40" s="14"/>
      <c r="J40" s="14"/>
      <c r="K40" s="14"/>
      <c r="L40" s="14"/>
      <c r="M40" s="14"/>
      <c r="N40" s="14"/>
      <c r="O40" s="14"/>
      <c r="P40" s="14"/>
      <c r="Q40" s="14"/>
      <c r="R40" s="94">
        <f t="shared" ref="R40:R49" si="4">F40*J40</f>
        <v>0</v>
      </c>
      <c r="S40" s="94">
        <f t="shared" ref="S40:S49" si="5">G40*K40</f>
        <v>0</v>
      </c>
      <c r="T40" s="94">
        <f t="shared" ref="T40:T49" si="6">H40*L40</f>
        <v>0</v>
      </c>
      <c r="U40" s="97">
        <f t="shared" ref="U40:U49" si="7">R40+S40+T40</f>
        <v>0</v>
      </c>
    </row>
    <row r="41" spans="1:21" x14ac:dyDescent="0.3">
      <c r="A41" s="81" t="s">
        <v>19</v>
      </c>
      <c r="B41" s="14"/>
      <c r="C41" s="14"/>
      <c r="D41" s="14"/>
      <c r="E41" s="14"/>
      <c r="F41" s="14"/>
      <c r="G41" s="14"/>
      <c r="H41" s="14"/>
      <c r="I41" s="14"/>
      <c r="J41" s="14"/>
      <c r="K41" s="14"/>
      <c r="L41" s="14"/>
      <c r="M41" s="14"/>
      <c r="N41" s="14"/>
      <c r="O41" s="14"/>
      <c r="P41" s="14"/>
      <c r="Q41" s="14"/>
      <c r="R41" s="94">
        <f t="shared" si="4"/>
        <v>0</v>
      </c>
      <c r="S41" s="94">
        <f t="shared" si="5"/>
        <v>0</v>
      </c>
      <c r="T41" s="94">
        <f t="shared" si="6"/>
        <v>0</v>
      </c>
      <c r="U41" s="97">
        <f t="shared" si="7"/>
        <v>0</v>
      </c>
    </row>
    <row r="42" spans="1:21" x14ac:dyDescent="0.3">
      <c r="A42" s="81" t="s">
        <v>19</v>
      </c>
      <c r="B42" s="14"/>
      <c r="C42" s="14"/>
      <c r="D42" s="14"/>
      <c r="E42" s="14"/>
      <c r="F42" s="14"/>
      <c r="G42" s="14"/>
      <c r="H42" s="14"/>
      <c r="I42" s="14"/>
      <c r="J42" s="14"/>
      <c r="K42" s="14"/>
      <c r="L42" s="14"/>
      <c r="M42" s="14"/>
      <c r="N42" s="14"/>
      <c r="O42" s="14"/>
      <c r="P42" s="14"/>
      <c r="Q42" s="14"/>
      <c r="R42" s="94">
        <f t="shared" si="4"/>
        <v>0</v>
      </c>
      <c r="S42" s="94">
        <f t="shared" si="5"/>
        <v>0</v>
      </c>
      <c r="T42" s="94">
        <f t="shared" si="6"/>
        <v>0</v>
      </c>
      <c r="U42" s="97">
        <f t="shared" si="7"/>
        <v>0</v>
      </c>
    </row>
    <row r="43" spans="1:21" x14ac:dyDescent="0.3">
      <c r="A43" s="81" t="s">
        <v>19</v>
      </c>
      <c r="B43" s="14"/>
      <c r="C43" s="14"/>
      <c r="D43" s="14"/>
      <c r="E43" s="14"/>
      <c r="F43" s="14"/>
      <c r="G43" s="14"/>
      <c r="H43" s="14"/>
      <c r="I43" s="14"/>
      <c r="J43" s="14"/>
      <c r="K43" s="14"/>
      <c r="L43" s="14"/>
      <c r="M43" s="14"/>
      <c r="N43" s="14"/>
      <c r="O43" s="14"/>
      <c r="P43" s="14"/>
      <c r="Q43" s="14"/>
      <c r="R43" s="94">
        <f t="shared" si="4"/>
        <v>0</v>
      </c>
      <c r="S43" s="94">
        <f t="shared" si="5"/>
        <v>0</v>
      </c>
      <c r="T43" s="94">
        <f t="shared" si="6"/>
        <v>0</v>
      </c>
      <c r="U43" s="97">
        <f t="shared" si="7"/>
        <v>0</v>
      </c>
    </row>
    <row r="44" spans="1:21" x14ac:dyDescent="0.3">
      <c r="A44" s="81" t="s">
        <v>19</v>
      </c>
      <c r="B44" s="14"/>
      <c r="C44" s="14"/>
      <c r="D44" s="14"/>
      <c r="E44" s="14"/>
      <c r="F44" s="14"/>
      <c r="G44" s="14"/>
      <c r="H44" s="14"/>
      <c r="I44" s="14"/>
      <c r="J44" s="14"/>
      <c r="K44" s="14"/>
      <c r="L44" s="14"/>
      <c r="M44" s="14"/>
      <c r="N44" s="14"/>
      <c r="O44" s="14"/>
      <c r="P44" s="14"/>
      <c r="Q44" s="14"/>
      <c r="R44" s="94">
        <f t="shared" si="4"/>
        <v>0</v>
      </c>
      <c r="S44" s="94">
        <f t="shared" si="5"/>
        <v>0</v>
      </c>
      <c r="T44" s="94">
        <f t="shared" si="6"/>
        <v>0</v>
      </c>
      <c r="U44" s="97">
        <f t="shared" si="7"/>
        <v>0</v>
      </c>
    </row>
    <row r="45" spans="1:21" x14ac:dyDescent="0.3">
      <c r="A45" s="81" t="s">
        <v>19</v>
      </c>
      <c r="B45" s="14"/>
      <c r="C45" s="14"/>
      <c r="D45" s="14"/>
      <c r="E45" s="14"/>
      <c r="F45" s="14"/>
      <c r="G45" s="14"/>
      <c r="H45" s="14"/>
      <c r="I45" s="14"/>
      <c r="J45" s="14"/>
      <c r="K45" s="14"/>
      <c r="L45" s="14"/>
      <c r="M45" s="14"/>
      <c r="N45" s="14"/>
      <c r="O45" s="14"/>
      <c r="P45" s="14"/>
      <c r="Q45" s="14"/>
      <c r="R45" s="94">
        <f t="shared" si="4"/>
        <v>0</v>
      </c>
      <c r="S45" s="94">
        <f t="shared" si="5"/>
        <v>0</v>
      </c>
      <c r="T45" s="94">
        <f t="shared" si="6"/>
        <v>0</v>
      </c>
      <c r="U45" s="97">
        <f t="shared" si="7"/>
        <v>0</v>
      </c>
    </row>
    <row r="46" spans="1:21" x14ac:dyDescent="0.3">
      <c r="A46" s="81" t="s">
        <v>19</v>
      </c>
      <c r="B46" s="14"/>
      <c r="C46" s="14"/>
      <c r="D46" s="14"/>
      <c r="E46" s="14"/>
      <c r="F46" s="14"/>
      <c r="G46" s="14"/>
      <c r="H46" s="14"/>
      <c r="I46" s="14"/>
      <c r="J46" s="14"/>
      <c r="K46" s="14"/>
      <c r="L46" s="14"/>
      <c r="M46" s="14"/>
      <c r="N46" s="14"/>
      <c r="O46" s="14"/>
      <c r="P46" s="14"/>
      <c r="Q46" s="14"/>
      <c r="R46" s="94">
        <f t="shared" si="4"/>
        <v>0</v>
      </c>
      <c r="S46" s="94">
        <f t="shared" si="5"/>
        <v>0</v>
      </c>
      <c r="T46" s="94">
        <f t="shared" si="6"/>
        <v>0</v>
      </c>
      <c r="U46" s="97">
        <f t="shared" si="7"/>
        <v>0</v>
      </c>
    </row>
    <row r="47" spans="1:21" x14ac:dyDescent="0.3">
      <c r="A47" s="81" t="s">
        <v>19</v>
      </c>
      <c r="B47" s="14"/>
      <c r="C47" s="14"/>
      <c r="D47" s="14"/>
      <c r="E47" s="14"/>
      <c r="F47" s="14"/>
      <c r="G47" s="14"/>
      <c r="H47" s="14"/>
      <c r="I47" s="14"/>
      <c r="J47" s="14"/>
      <c r="K47" s="14"/>
      <c r="L47" s="14"/>
      <c r="M47" s="14"/>
      <c r="N47" s="14"/>
      <c r="O47" s="14"/>
      <c r="P47" s="14"/>
      <c r="Q47" s="14"/>
      <c r="R47" s="94">
        <f t="shared" si="4"/>
        <v>0</v>
      </c>
      <c r="S47" s="94">
        <f t="shared" si="5"/>
        <v>0</v>
      </c>
      <c r="T47" s="94">
        <f t="shared" si="6"/>
        <v>0</v>
      </c>
      <c r="U47" s="97">
        <f t="shared" si="7"/>
        <v>0</v>
      </c>
    </row>
    <row r="48" spans="1:21" x14ac:dyDescent="0.3">
      <c r="A48" s="81" t="s">
        <v>19</v>
      </c>
      <c r="B48" s="14"/>
      <c r="C48" s="14"/>
      <c r="D48" s="14"/>
      <c r="E48" s="14"/>
      <c r="F48" s="14"/>
      <c r="G48" s="14"/>
      <c r="H48" s="14"/>
      <c r="I48" s="14"/>
      <c r="J48" s="14"/>
      <c r="K48" s="14"/>
      <c r="L48" s="14"/>
      <c r="M48" s="14"/>
      <c r="N48" s="14"/>
      <c r="O48" s="14"/>
      <c r="P48" s="14"/>
      <c r="Q48" s="14"/>
      <c r="R48" s="94">
        <f t="shared" si="4"/>
        <v>0</v>
      </c>
      <c r="S48" s="94">
        <f t="shared" si="5"/>
        <v>0</v>
      </c>
      <c r="T48" s="94">
        <f t="shared" si="6"/>
        <v>0</v>
      </c>
      <c r="U48" s="97">
        <f t="shared" si="7"/>
        <v>0</v>
      </c>
    </row>
    <row r="49" spans="1:21" x14ac:dyDescent="0.3">
      <c r="A49" s="81" t="s">
        <v>19</v>
      </c>
      <c r="B49" s="14"/>
      <c r="C49" s="14"/>
      <c r="D49" s="14"/>
      <c r="E49" s="14"/>
      <c r="F49" s="14"/>
      <c r="G49" s="14"/>
      <c r="H49" s="14"/>
      <c r="I49" s="14"/>
      <c r="J49" s="14"/>
      <c r="K49" s="14"/>
      <c r="L49" s="14"/>
      <c r="M49" s="14"/>
      <c r="N49" s="14"/>
      <c r="O49" s="14"/>
      <c r="P49" s="14"/>
      <c r="Q49" s="14"/>
      <c r="R49" s="94">
        <f t="shared" si="4"/>
        <v>0</v>
      </c>
      <c r="S49" s="94">
        <f t="shared" si="5"/>
        <v>0</v>
      </c>
      <c r="T49" s="94">
        <f t="shared" si="6"/>
        <v>0</v>
      </c>
      <c r="U49" s="97">
        <f t="shared" si="7"/>
        <v>0</v>
      </c>
    </row>
    <row r="50" spans="1:21" x14ac:dyDescent="0.3">
      <c r="A50" s="13"/>
      <c r="B50" s="14"/>
      <c r="C50" s="14"/>
      <c r="D50" s="14"/>
      <c r="E50" s="14"/>
      <c r="F50" s="14"/>
      <c r="G50" s="14"/>
      <c r="H50" s="14"/>
      <c r="I50" s="14"/>
      <c r="J50" s="99"/>
      <c r="K50" s="99"/>
      <c r="L50" s="99"/>
      <c r="M50" s="14"/>
      <c r="N50" s="14"/>
      <c r="O50" s="14"/>
      <c r="P50" s="14"/>
      <c r="Q50" s="14"/>
      <c r="R50" s="14"/>
      <c r="S50" s="14"/>
      <c r="T50" s="14"/>
      <c r="U50" s="15"/>
    </row>
    <row r="51" spans="1:21" ht="15.75" thickBot="1" x14ac:dyDescent="0.35">
      <c r="A51" s="13"/>
      <c r="B51" s="14"/>
      <c r="C51" s="14"/>
      <c r="D51" s="14"/>
      <c r="E51" s="14"/>
      <c r="F51" s="14"/>
      <c r="G51" s="14"/>
      <c r="H51" s="14"/>
      <c r="I51" s="14"/>
      <c r="J51" s="100">
        <f>SUM(J11:J50)</f>
        <v>0</v>
      </c>
      <c r="K51" s="100">
        <f>SUM(K11:K50)</f>
        <v>0</v>
      </c>
      <c r="L51" s="100">
        <f>SUM(L11:L50)</f>
        <v>0</v>
      </c>
      <c r="M51" s="14"/>
      <c r="N51" s="14"/>
      <c r="O51" s="14"/>
      <c r="P51" s="14"/>
      <c r="Q51" s="14"/>
      <c r="R51" s="14"/>
      <c r="S51" s="14"/>
      <c r="T51" s="14"/>
      <c r="U51" s="101">
        <f>SUM(U11:U50)</f>
        <v>0</v>
      </c>
    </row>
    <row r="52" spans="1:21" ht="16.5" thickTop="1" thickBot="1" x14ac:dyDescent="0.35">
      <c r="A52" s="102"/>
      <c r="B52" s="103"/>
      <c r="C52" s="103"/>
      <c r="D52" s="103"/>
      <c r="E52" s="103"/>
      <c r="F52" s="103"/>
      <c r="G52" s="103"/>
      <c r="H52" s="103"/>
      <c r="I52" s="103"/>
      <c r="J52" s="103"/>
      <c r="K52" s="103"/>
      <c r="L52" s="103"/>
      <c r="M52" s="103"/>
      <c r="N52" s="103"/>
      <c r="O52" s="103"/>
      <c r="P52" s="103"/>
      <c r="Q52" s="103"/>
      <c r="R52" s="103"/>
      <c r="S52" s="103"/>
      <c r="T52" s="103"/>
      <c r="U52" s="104"/>
    </row>
    <row r="53" spans="1:21" x14ac:dyDescent="0.3">
      <c r="A53" s="77"/>
      <c r="B53" s="77"/>
      <c r="C53" s="77"/>
      <c r="D53" s="77"/>
      <c r="E53" s="77"/>
      <c r="F53" s="77"/>
      <c r="G53" s="77"/>
      <c r="H53" s="77"/>
      <c r="I53" s="77"/>
      <c r="J53" s="77"/>
      <c r="K53" s="77"/>
      <c r="L53" s="77"/>
      <c r="M53" s="77"/>
      <c r="N53" s="77"/>
      <c r="O53" s="77"/>
      <c r="P53" s="77"/>
      <c r="Q53" s="77"/>
      <c r="R53" s="77"/>
      <c r="S53" s="77"/>
      <c r="T53" s="77"/>
      <c r="U53" s="77"/>
    </row>
    <row r="54" spans="1:21" x14ac:dyDescent="0.3">
      <c r="A54" s="77"/>
      <c r="B54" s="77"/>
      <c r="C54" s="77"/>
      <c r="D54" s="77"/>
      <c r="E54" s="77"/>
      <c r="F54" s="77"/>
      <c r="G54" s="77"/>
      <c r="H54" s="77"/>
      <c r="I54" s="77"/>
      <c r="J54" s="77"/>
      <c r="K54" s="77"/>
      <c r="L54" s="77"/>
      <c r="M54" s="77"/>
      <c r="N54" s="77"/>
      <c r="O54" s="77"/>
      <c r="P54" s="77"/>
      <c r="Q54" s="77"/>
      <c r="R54" s="77"/>
      <c r="S54" s="77"/>
      <c r="T54" s="105" t="s">
        <v>152</v>
      </c>
      <c r="U54" s="106">
        <f>U51/1000</f>
        <v>0</v>
      </c>
    </row>
    <row r="55" spans="1:21" x14ac:dyDescent="0.3">
      <c r="A55" s="77"/>
      <c r="B55" s="77"/>
      <c r="C55" s="77"/>
      <c r="D55" s="77"/>
      <c r="E55" s="77"/>
      <c r="F55" s="77"/>
      <c r="G55" s="77"/>
      <c r="H55" s="77"/>
      <c r="I55" s="77"/>
      <c r="J55" s="77"/>
      <c r="K55" s="77"/>
      <c r="L55" s="77"/>
      <c r="M55" s="77"/>
      <c r="N55" s="77"/>
      <c r="O55" s="77"/>
      <c r="P55" s="77"/>
      <c r="Q55" s="77"/>
      <c r="R55" s="77"/>
      <c r="S55" s="77"/>
      <c r="T55" s="107"/>
      <c r="U55" s="77"/>
    </row>
    <row r="56" spans="1:21" ht="15.75" thickBot="1" x14ac:dyDescent="0.35">
      <c r="A56" s="77"/>
      <c r="B56" s="77"/>
      <c r="C56" s="77"/>
      <c r="D56" s="77"/>
      <c r="E56" s="77"/>
      <c r="F56" s="77"/>
      <c r="G56" s="77"/>
      <c r="H56" s="77"/>
      <c r="I56" s="77"/>
      <c r="J56" s="77"/>
      <c r="K56" s="77"/>
      <c r="L56" s="77"/>
      <c r="M56" s="77"/>
      <c r="N56" s="77"/>
      <c r="O56" s="77"/>
      <c r="P56" s="77"/>
      <c r="Q56" s="77"/>
      <c r="R56" s="77"/>
      <c r="S56" s="77"/>
      <c r="T56" s="105" t="s">
        <v>153</v>
      </c>
      <c r="U56" s="108">
        <f>'Fracción II 2do 2020'!U56+U54</f>
        <v>0</v>
      </c>
    </row>
    <row r="57" spans="1:21" ht="15.75" thickTop="1" x14ac:dyDescent="0.3"/>
  </sheetData>
  <mergeCells count="13">
    <mergeCell ref="Y8:Y9"/>
    <mergeCell ref="R8:U8"/>
    <mergeCell ref="A7:A9"/>
    <mergeCell ref="R7:U7"/>
    <mergeCell ref="A6:U6"/>
    <mergeCell ref="A10:U10"/>
    <mergeCell ref="B7:P7"/>
    <mergeCell ref="B8:B9"/>
    <mergeCell ref="D8:D9"/>
    <mergeCell ref="F8:H8"/>
    <mergeCell ref="J8:L8"/>
    <mergeCell ref="N8:N9"/>
    <mergeCell ref="P8:P9"/>
  </mergeCells>
  <pageMargins left="0.70866141732283472" right="0.70866141732283472" top="0.74803149606299213" bottom="0.74803149606299213" header="0.31496062992125984" footer="0.31496062992125984"/>
  <pageSetup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P57"/>
  <sheetViews>
    <sheetView zoomScale="80" zoomScaleNormal="80" workbookViewId="0"/>
  </sheetViews>
  <sheetFormatPr baseColWidth="10" defaultColWidth="11.42578125" defaultRowHeight="15" x14ac:dyDescent="0.3"/>
  <cols>
    <col min="1" max="1" width="20" style="1" customWidth="1"/>
    <col min="2" max="2" width="19.5703125" style="1" customWidth="1"/>
    <col min="3" max="3" width="1.5703125" style="1" customWidth="1"/>
    <col min="4" max="4" width="15.7109375" style="1" customWidth="1"/>
    <col min="5" max="5" width="0.85546875" style="1" customWidth="1"/>
    <col min="6" max="6" width="10.85546875" style="1" customWidth="1"/>
    <col min="7" max="8" width="11.85546875" style="1" customWidth="1"/>
    <col min="9" max="9" width="0.85546875" style="1" customWidth="1"/>
    <col min="10" max="10" width="10.85546875" style="1" customWidth="1"/>
    <col min="11" max="12" width="11.85546875" style="1" customWidth="1"/>
    <col min="13" max="13" width="0.85546875" style="1" customWidth="1"/>
    <col min="14" max="14" width="19.42578125" style="1" customWidth="1"/>
    <col min="15" max="15" width="0.85546875" style="1" customWidth="1"/>
    <col min="16" max="16" width="16.85546875" style="1" customWidth="1"/>
    <col min="17" max="17" width="0.85546875" style="1" customWidth="1"/>
    <col min="18" max="20" width="13.140625" style="1" customWidth="1"/>
    <col min="21" max="21" width="13.85546875" style="1" customWidth="1"/>
    <col min="22" max="23" width="11.42578125" style="14"/>
    <col min="24" max="24" width="6.140625" style="14" customWidth="1"/>
    <col min="25" max="25" width="7.85546875" style="14" customWidth="1"/>
    <col min="26" max="94" width="11.42578125" style="14"/>
    <col min="95" max="16384" width="11.42578125" style="1"/>
  </cols>
  <sheetData>
    <row r="1" spans="1:94" s="47" customFormat="1" ht="18.75" customHeight="1" x14ac:dyDescent="0.3">
      <c r="A1" s="249" t="str">
        <f>'Fracción I 2020'!A1</f>
        <v>RECURSOS FEDERALES QUE RECIBE ELEGIR NOMBRE DE LA ORGANIZACIÓN EN ESTE CATÁLOGO</v>
      </c>
      <c r="B1" s="250"/>
      <c r="C1" s="250"/>
      <c r="D1" s="250"/>
      <c r="E1" s="250"/>
      <c r="F1" s="250"/>
      <c r="G1" s="250"/>
      <c r="H1" s="250"/>
      <c r="I1" s="250"/>
      <c r="J1" s="250"/>
      <c r="K1" s="250"/>
      <c r="L1" s="250"/>
      <c r="M1" s="250"/>
      <c r="N1" s="250"/>
      <c r="O1" s="250"/>
      <c r="P1" s="250"/>
      <c r="Q1" s="250"/>
      <c r="R1" s="250"/>
      <c r="S1" s="250"/>
      <c r="T1" s="250"/>
      <c r="U1" s="250"/>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row>
    <row r="2" spans="1:94" s="47" customFormat="1" ht="12" customHeight="1" x14ac:dyDescent="0.3">
      <c r="A2" s="249" t="s">
        <v>0</v>
      </c>
      <c r="B2" s="251"/>
      <c r="C2" s="251"/>
      <c r="D2" s="251"/>
      <c r="E2" s="251"/>
      <c r="F2" s="251"/>
      <c r="G2" s="251"/>
      <c r="H2" s="251"/>
      <c r="I2" s="251"/>
      <c r="J2" s="251"/>
      <c r="K2" s="251"/>
      <c r="L2" s="251"/>
      <c r="M2" s="251"/>
      <c r="N2" s="251"/>
      <c r="O2" s="251"/>
      <c r="P2" s="251"/>
      <c r="Q2" s="251"/>
      <c r="R2" s="250"/>
      <c r="S2" s="250"/>
      <c r="T2" s="250"/>
      <c r="U2" s="250"/>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row>
    <row r="3" spans="1:94" s="47" customFormat="1" ht="14.25" customHeight="1" x14ac:dyDescent="0.3">
      <c r="A3" s="252" t="s">
        <v>138</v>
      </c>
      <c r="B3" s="251"/>
      <c r="C3" s="251"/>
      <c r="D3" s="251"/>
      <c r="E3" s="251"/>
      <c r="F3" s="251"/>
      <c r="G3" s="251"/>
      <c r="H3" s="251"/>
      <c r="I3" s="251"/>
      <c r="J3" s="251"/>
      <c r="K3" s="251"/>
      <c r="L3" s="251"/>
      <c r="M3" s="251"/>
      <c r="N3" s="251"/>
      <c r="O3" s="251"/>
      <c r="P3" s="251"/>
      <c r="Q3" s="251"/>
      <c r="R3" s="251"/>
      <c r="S3" s="251"/>
      <c r="T3" s="251"/>
      <c r="U3" s="25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row>
    <row r="4" spans="1:94" s="47" customFormat="1" ht="13.5" customHeight="1" x14ac:dyDescent="0.3">
      <c r="A4" s="250" t="s">
        <v>1</v>
      </c>
      <c r="B4" s="253"/>
      <c r="C4" s="253"/>
      <c r="D4" s="253"/>
      <c r="E4" s="253"/>
      <c r="F4" s="253"/>
      <c r="G4" s="253"/>
      <c r="H4" s="253"/>
      <c r="I4" s="253"/>
      <c r="J4" s="253"/>
      <c r="K4" s="253"/>
      <c r="L4" s="253"/>
      <c r="M4" s="253"/>
      <c r="N4" s="253"/>
      <c r="O4" s="253"/>
      <c r="P4" s="253"/>
      <c r="Q4" s="253"/>
      <c r="R4" s="253"/>
      <c r="S4" s="253"/>
      <c r="T4" s="253"/>
      <c r="U4" s="25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row>
    <row r="5" spans="1:94" s="47" customFormat="1" ht="14.25" customHeight="1" x14ac:dyDescent="0.3">
      <c r="A5" s="254" t="s">
        <v>154</v>
      </c>
      <c r="B5" s="253"/>
      <c r="C5" s="253"/>
      <c r="D5" s="253"/>
      <c r="E5" s="253"/>
      <c r="F5" s="253"/>
      <c r="G5" s="253"/>
      <c r="H5" s="253"/>
      <c r="I5" s="253"/>
      <c r="J5" s="253"/>
      <c r="K5" s="253"/>
      <c r="L5" s="253"/>
      <c r="M5" s="253"/>
      <c r="N5" s="253"/>
      <c r="O5" s="253"/>
      <c r="P5" s="253"/>
      <c r="Q5" s="253"/>
      <c r="R5" s="253"/>
      <c r="S5" s="253"/>
      <c r="T5" s="253"/>
      <c r="U5" s="25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row>
    <row r="6" spans="1:94" ht="21.75" x14ac:dyDescent="0.3">
      <c r="A6" s="498" t="s">
        <v>158</v>
      </c>
      <c r="B6" s="464"/>
      <c r="C6" s="464"/>
      <c r="D6" s="464"/>
      <c r="E6" s="464"/>
      <c r="F6" s="464"/>
      <c r="G6" s="464"/>
      <c r="H6" s="464"/>
      <c r="I6" s="464"/>
      <c r="J6" s="464"/>
      <c r="K6" s="464"/>
      <c r="L6" s="464"/>
      <c r="M6" s="464"/>
      <c r="N6" s="464"/>
      <c r="O6" s="464"/>
      <c r="P6" s="464"/>
      <c r="Q6" s="464"/>
      <c r="R6" s="464"/>
      <c r="S6" s="464"/>
      <c r="T6" s="464"/>
      <c r="U6" s="464"/>
    </row>
    <row r="7" spans="1:94" ht="30" customHeight="1" x14ac:dyDescent="0.3">
      <c r="A7" s="484" t="s">
        <v>166</v>
      </c>
      <c r="B7" s="495" t="s">
        <v>2</v>
      </c>
      <c r="C7" s="496"/>
      <c r="D7" s="496"/>
      <c r="E7" s="496"/>
      <c r="F7" s="496"/>
      <c r="G7" s="496"/>
      <c r="H7" s="496"/>
      <c r="I7" s="496"/>
      <c r="J7" s="496"/>
      <c r="K7" s="496"/>
      <c r="L7" s="496"/>
      <c r="M7" s="496"/>
      <c r="N7" s="496"/>
      <c r="O7" s="496"/>
      <c r="P7" s="497"/>
      <c r="Q7" s="84"/>
      <c r="R7" s="491" t="s">
        <v>155</v>
      </c>
      <c r="S7" s="492"/>
      <c r="T7" s="492"/>
      <c r="U7" s="493"/>
    </row>
    <row r="8" spans="1:94" ht="25.5" customHeight="1" x14ac:dyDescent="0.3">
      <c r="A8" s="485"/>
      <c r="B8" s="487" t="s">
        <v>97</v>
      </c>
      <c r="C8" s="85"/>
      <c r="D8" s="489" t="s">
        <v>3</v>
      </c>
      <c r="E8" s="86"/>
      <c r="F8" s="479" t="s">
        <v>4</v>
      </c>
      <c r="G8" s="480"/>
      <c r="H8" s="481"/>
      <c r="I8" s="85"/>
      <c r="J8" s="482" t="s">
        <v>90</v>
      </c>
      <c r="K8" s="483"/>
      <c r="L8" s="483"/>
      <c r="M8" s="86"/>
      <c r="N8" s="483" t="s">
        <v>5</v>
      </c>
      <c r="O8" s="86"/>
      <c r="P8" s="483" t="s">
        <v>6</v>
      </c>
      <c r="Q8" s="86"/>
      <c r="R8" s="483" t="s">
        <v>7</v>
      </c>
      <c r="S8" s="483"/>
      <c r="T8" s="483"/>
      <c r="U8" s="483"/>
      <c r="Y8" s="494"/>
    </row>
    <row r="9" spans="1:94" ht="27.75" customHeight="1" x14ac:dyDescent="0.3">
      <c r="A9" s="486"/>
      <c r="B9" s="488"/>
      <c r="C9" s="87"/>
      <c r="D9" s="490"/>
      <c r="E9" s="46"/>
      <c r="F9" s="88" t="s">
        <v>71</v>
      </c>
      <c r="G9" s="89" t="s">
        <v>23</v>
      </c>
      <c r="H9" s="89" t="s">
        <v>24</v>
      </c>
      <c r="I9" s="87"/>
      <c r="J9" s="88" t="s">
        <v>71</v>
      </c>
      <c r="K9" s="89" t="s">
        <v>23</v>
      </c>
      <c r="L9" s="89" t="s">
        <v>24</v>
      </c>
      <c r="M9" s="46"/>
      <c r="N9" s="483"/>
      <c r="O9" s="46"/>
      <c r="P9" s="483"/>
      <c r="Q9" s="46"/>
      <c r="R9" s="88" t="s">
        <v>71</v>
      </c>
      <c r="S9" s="89" t="s">
        <v>23</v>
      </c>
      <c r="T9" s="89" t="s">
        <v>24</v>
      </c>
      <c r="U9" s="88" t="s">
        <v>95</v>
      </c>
      <c r="Y9" s="494"/>
    </row>
    <row r="10" spans="1:94" ht="15.75" thickBot="1" x14ac:dyDescent="0.35">
      <c r="A10" s="478"/>
      <c r="B10" s="478"/>
      <c r="C10" s="478"/>
      <c r="D10" s="478"/>
      <c r="E10" s="478"/>
      <c r="F10" s="478"/>
      <c r="G10" s="478"/>
      <c r="H10" s="478"/>
      <c r="I10" s="478"/>
      <c r="J10" s="478"/>
      <c r="K10" s="478"/>
      <c r="L10" s="478"/>
      <c r="M10" s="478"/>
      <c r="N10" s="478"/>
      <c r="O10" s="478"/>
      <c r="P10" s="478"/>
      <c r="Q10" s="478"/>
      <c r="R10" s="478"/>
      <c r="S10" s="478"/>
      <c r="T10" s="478"/>
      <c r="U10" s="478"/>
    </row>
    <row r="11" spans="1:94" ht="28.5" customHeight="1" x14ac:dyDescent="0.3">
      <c r="A11" s="290" t="str">
        <f>'Fracción I 2020'!A11</f>
        <v>Elegir Organización en Hoja de trabajo</v>
      </c>
      <c r="B11" s="10"/>
      <c r="C11" s="10"/>
      <c r="D11" s="10"/>
      <c r="E11" s="10"/>
      <c r="F11" s="90"/>
      <c r="G11" s="90"/>
      <c r="H11" s="90"/>
      <c r="I11" s="10"/>
      <c r="J11" s="91"/>
      <c r="K11" s="91"/>
      <c r="L11" s="91"/>
      <c r="M11" s="10"/>
      <c r="N11" s="10"/>
      <c r="O11" s="10"/>
      <c r="P11" s="92"/>
      <c r="Q11" s="10"/>
      <c r="R11" s="90">
        <f t="shared" ref="R11:R39" si="0">F11*J11</f>
        <v>0</v>
      </c>
      <c r="S11" s="90">
        <f t="shared" ref="S11:S39" si="1">G11*K11</f>
        <v>0</v>
      </c>
      <c r="T11" s="90">
        <f t="shared" ref="T11:T39" si="2">H11*L11</f>
        <v>0</v>
      </c>
      <c r="U11" s="93">
        <f t="shared" ref="U11:U39" si="3">R11+S11+T11</f>
        <v>0</v>
      </c>
    </row>
    <row r="12" spans="1:94" x14ac:dyDescent="0.3">
      <c r="A12" s="81" t="s">
        <v>19</v>
      </c>
      <c r="B12" s="14"/>
      <c r="C12" s="14"/>
      <c r="D12" s="14"/>
      <c r="E12" s="14"/>
      <c r="F12" s="94"/>
      <c r="G12" s="94"/>
      <c r="H12" s="94"/>
      <c r="I12" s="14"/>
      <c r="J12" s="95"/>
      <c r="K12" s="95"/>
      <c r="L12" s="95"/>
      <c r="M12" s="14"/>
      <c r="N12" s="14"/>
      <c r="O12" s="14"/>
      <c r="P12" s="96"/>
      <c r="Q12" s="14"/>
      <c r="R12" s="94">
        <f t="shared" si="0"/>
        <v>0</v>
      </c>
      <c r="S12" s="94">
        <f t="shared" si="1"/>
        <v>0</v>
      </c>
      <c r="T12" s="94">
        <f t="shared" si="2"/>
        <v>0</v>
      </c>
      <c r="U12" s="97">
        <f t="shared" si="3"/>
        <v>0</v>
      </c>
    </row>
    <row r="13" spans="1:94" x14ac:dyDescent="0.3">
      <c r="A13" s="81" t="s">
        <v>19</v>
      </c>
      <c r="B13" s="14"/>
      <c r="C13" s="14"/>
      <c r="D13" s="14"/>
      <c r="E13" s="14"/>
      <c r="F13" s="94"/>
      <c r="G13" s="94"/>
      <c r="H13" s="94"/>
      <c r="I13" s="14"/>
      <c r="J13" s="95"/>
      <c r="K13" s="95"/>
      <c r="L13" s="95"/>
      <c r="M13" s="14"/>
      <c r="N13" s="14"/>
      <c r="O13" s="14"/>
      <c r="P13" s="96"/>
      <c r="Q13" s="14"/>
      <c r="R13" s="94">
        <f t="shared" si="0"/>
        <v>0</v>
      </c>
      <c r="S13" s="94">
        <f t="shared" si="1"/>
        <v>0</v>
      </c>
      <c r="T13" s="94">
        <f t="shared" si="2"/>
        <v>0</v>
      </c>
      <c r="U13" s="97">
        <f t="shared" si="3"/>
        <v>0</v>
      </c>
    </row>
    <row r="14" spans="1:94" x14ac:dyDescent="0.3">
      <c r="A14" s="81" t="s">
        <v>19</v>
      </c>
      <c r="B14" s="14"/>
      <c r="C14" s="14"/>
      <c r="D14" s="14"/>
      <c r="E14" s="14"/>
      <c r="F14" s="94"/>
      <c r="G14" s="94"/>
      <c r="H14" s="94"/>
      <c r="I14" s="14"/>
      <c r="J14" s="95"/>
      <c r="K14" s="95"/>
      <c r="L14" s="95"/>
      <c r="M14" s="14"/>
      <c r="N14" s="14"/>
      <c r="O14" s="14"/>
      <c r="P14" s="96"/>
      <c r="Q14" s="14"/>
      <c r="R14" s="94">
        <f t="shared" si="0"/>
        <v>0</v>
      </c>
      <c r="S14" s="94">
        <f t="shared" si="1"/>
        <v>0</v>
      </c>
      <c r="T14" s="94">
        <f t="shared" si="2"/>
        <v>0</v>
      </c>
      <c r="U14" s="97">
        <f t="shared" si="3"/>
        <v>0</v>
      </c>
    </row>
    <row r="15" spans="1:94" x14ac:dyDescent="0.3">
      <c r="A15" s="81" t="s">
        <v>19</v>
      </c>
      <c r="B15" s="14"/>
      <c r="C15" s="14"/>
      <c r="D15" s="14"/>
      <c r="E15" s="14"/>
      <c r="F15" s="94"/>
      <c r="G15" s="94"/>
      <c r="H15" s="94"/>
      <c r="I15" s="14"/>
      <c r="J15" s="95"/>
      <c r="K15" s="95"/>
      <c r="L15" s="95"/>
      <c r="M15" s="14"/>
      <c r="N15" s="14"/>
      <c r="O15" s="14"/>
      <c r="P15" s="96"/>
      <c r="Q15" s="14"/>
      <c r="R15" s="94">
        <f t="shared" si="0"/>
        <v>0</v>
      </c>
      <c r="S15" s="94">
        <f t="shared" si="1"/>
        <v>0</v>
      </c>
      <c r="T15" s="94">
        <f t="shared" si="2"/>
        <v>0</v>
      </c>
      <c r="U15" s="97">
        <f t="shared" si="3"/>
        <v>0</v>
      </c>
    </row>
    <row r="16" spans="1:94" x14ac:dyDescent="0.3">
      <c r="A16" s="81" t="s">
        <v>19</v>
      </c>
      <c r="B16" s="14"/>
      <c r="C16" s="14"/>
      <c r="D16" s="14"/>
      <c r="E16" s="14"/>
      <c r="F16" s="94"/>
      <c r="G16" s="94"/>
      <c r="H16" s="94"/>
      <c r="I16" s="14"/>
      <c r="J16" s="95"/>
      <c r="K16" s="95"/>
      <c r="L16" s="95"/>
      <c r="M16" s="14"/>
      <c r="N16" s="14"/>
      <c r="O16" s="14"/>
      <c r="P16" s="96"/>
      <c r="Q16" s="14"/>
      <c r="R16" s="94">
        <f t="shared" si="0"/>
        <v>0</v>
      </c>
      <c r="S16" s="94">
        <f t="shared" si="1"/>
        <v>0</v>
      </c>
      <c r="T16" s="94">
        <f t="shared" si="2"/>
        <v>0</v>
      </c>
      <c r="U16" s="97">
        <f t="shared" si="3"/>
        <v>0</v>
      </c>
    </row>
    <row r="17" spans="1:21" x14ac:dyDescent="0.3">
      <c r="A17" s="81" t="s">
        <v>19</v>
      </c>
      <c r="B17" s="14"/>
      <c r="C17" s="14"/>
      <c r="D17" s="14"/>
      <c r="E17" s="14"/>
      <c r="F17" s="14"/>
      <c r="G17" s="14"/>
      <c r="H17" s="14"/>
      <c r="I17" s="14"/>
      <c r="J17" s="14"/>
      <c r="K17" s="14"/>
      <c r="L17" s="14"/>
      <c r="M17" s="14"/>
      <c r="N17" s="14"/>
      <c r="O17" s="14"/>
      <c r="P17" s="14"/>
      <c r="Q17" s="14"/>
      <c r="R17" s="94">
        <f t="shared" si="0"/>
        <v>0</v>
      </c>
      <c r="S17" s="94">
        <f t="shared" si="1"/>
        <v>0</v>
      </c>
      <c r="T17" s="94">
        <f t="shared" si="2"/>
        <v>0</v>
      </c>
      <c r="U17" s="97">
        <f t="shared" si="3"/>
        <v>0</v>
      </c>
    </row>
    <row r="18" spans="1:21" x14ac:dyDescent="0.3">
      <c r="A18" s="81" t="s">
        <v>19</v>
      </c>
      <c r="B18" s="14"/>
      <c r="C18" s="14"/>
      <c r="D18" s="14"/>
      <c r="E18" s="94"/>
      <c r="F18" s="94"/>
      <c r="G18" s="94"/>
      <c r="H18" s="94"/>
      <c r="I18" s="14"/>
      <c r="J18" s="98"/>
      <c r="K18" s="98"/>
      <c r="L18" s="98"/>
      <c r="M18" s="14"/>
      <c r="N18" s="14"/>
      <c r="O18" s="14"/>
      <c r="P18" s="14"/>
      <c r="Q18" s="14"/>
      <c r="R18" s="94">
        <f t="shared" si="0"/>
        <v>0</v>
      </c>
      <c r="S18" s="94">
        <f t="shared" si="1"/>
        <v>0</v>
      </c>
      <c r="T18" s="94">
        <f t="shared" si="2"/>
        <v>0</v>
      </c>
      <c r="U18" s="97">
        <f t="shared" si="3"/>
        <v>0</v>
      </c>
    </row>
    <row r="19" spans="1:21" x14ac:dyDescent="0.3">
      <c r="A19" s="81" t="s">
        <v>19</v>
      </c>
      <c r="B19" s="14"/>
      <c r="C19" s="14"/>
      <c r="D19" s="14"/>
      <c r="E19" s="14"/>
      <c r="F19" s="14"/>
      <c r="G19" s="14"/>
      <c r="H19" s="14"/>
      <c r="I19" s="14"/>
      <c r="J19" s="14"/>
      <c r="K19" s="14"/>
      <c r="L19" s="14"/>
      <c r="M19" s="14"/>
      <c r="N19" s="14"/>
      <c r="O19" s="14"/>
      <c r="P19" s="14"/>
      <c r="Q19" s="14"/>
      <c r="R19" s="94">
        <f t="shared" si="0"/>
        <v>0</v>
      </c>
      <c r="S19" s="94">
        <f t="shared" si="1"/>
        <v>0</v>
      </c>
      <c r="T19" s="94">
        <f t="shared" si="2"/>
        <v>0</v>
      </c>
      <c r="U19" s="97">
        <f t="shared" si="3"/>
        <v>0</v>
      </c>
    </row>
    <row r="20" spans="1:21" x14ac:dyDescent="0.3">
      <c r="A20" s="81" t="s">
        <v>19</v>
      </c>
      <c r="B20" s="14"/>
      <c r="C20" s="14"/>
      <c r="D20" s="14"/>
      <c r="E20" s="14"/>
      <c r="F20" s="14"/>
      <c r="G20" s="14"/>
      <c r="H20" s="14"/>
      <c r="I20" s="14"/>
      <c r="J20" s="14"/>
      <c r="K20" s="14"/>
      <c r="L20" s="14"/>
      <c r="M20" s="14"/>
      <c r="N20" s="14"/>
      <c r="O20" s="14"/>
      <c r="P20" s="14"/>
      <c r="Q20" s="14"/>
      <c r="R20" s="94">
        <f t="shared" si="0"/>
        <v>0</v>
      </c>
      <c r="S20" s="94">
        <f t="shared" si="1"/>
        <v>0</v>
      </c>
      <c r="T20" s="94">
        <f t="shared" si="2"/>
        <v>0</v>
      </c>
      <c r="U20" s="97">
        <f t="shared" si="3"/>
        <v>0</v>
      </c>
    </row>
    <row r="21" spans="1:21" x14ac:dyDescent="0.3">
      <c r="A21" s="81" t="s">
        <v>19</v>
      </c>
      <c r="B21" s="14"/>
      <c r="C21" s="14"/>
      <c r="D21" s="14"/>
      <c r="E21" s="14"/>
      <c r="F21" s="14"/>
      <c r="G21" s="14"/>
      <c r="H21" s="14"/>
      <c r="I21" s="14"/>
      <c r="J21" s="14"/>
      <c r="K21" s="14"/>
      <c r="L21" s="14"/>
      <c r="M21" s="14"/>
      <c r="N21" s="14"/>
      <c r="O21" s="14"/>
      <c r="P21" s="14"/>
      <c r="Q21" s="14"/>
      <c r="R21" s="94">
        <f t="shared" si="0"/>
        <v>0</v>
      </c>
      <c r="S21" s="94">
        <f t="shared" si="1"/>
        <v>0</v>
      </c>
      <c r="T21" s="94">
        <f t="shared" si="2"/>
        <v>0</v>
      </c>
      <c r="U21" s="97">
        <f t="shared" si="3"/>
        <v>0</v>
      </c>
    </row>
    <row r="22" spans="1:21" x14ac:dyDescent="0.3">
      <c r="A22" s="81" t="s">
        <v>19</v>
      </c>
      <c r="B22" s="14"/>
      <c r="C22" s="14"/>
      <c r="D22" s="14"/>
      <c r="E22" s="14"/>
      <c r="F22" s="14"/>
      <c r="G22" s="14"/>
      <c r="H22" s="14"/>
      <c r="I22" s="14"/>
      <c r="J22" s="14"/>
      <c r="K22" s="14"/>
      <c r="L22" s="14"/>
      <c r="M22" s="14"/>
      <c r="N22" s="14"/>
      <c r="O22" s="14"/>
      <c r="P22" s="14"/>
      <c r="Q22" s="14"/>
      <c r="R22" s="94">
        <f t="shared" si="0"/>
        <v>0</v>
      </c>
      <c r="S22" s="94">
        <f t="shared" si="1"/>
        <v>0</v>
      </c>
      <c r="T22" s="94">
        <f t="shared" si="2"/>
        <v>0</v>
      </c>
      <c r="U22" s="97">
        <f t="shared" si="3"/>
        <v>0</v>
      </c>
    </row>
    <row r="23" spans="1:21" x14ac:dyDescent="0.3">
      <c r="A23" s="81" t="s">
        <v>19</v>
      </c>
      <c r="B23" s="14"/>
      <c r="C23" s="14"/>
      <c r="D23" s="14"/>
      <c r="E23" s="14"/>
      <c r="F23" s="14"/>
      <c r="G23" s="14"/>
      <c r="H23" s="14"/>
      <c r="I23" s="14"/>
      <c r="J23" s="14"/>
      <c r="K23" s="14"/>
      <c r="L23" s="14"/>
      <c r="M23" s="14"/>
      <c r="N23" s="14"/>
      <c r="O23" s="14"/>
      <c r="P23" s="14"/>
      <c r="Q23" s="14"/>
      <c r="R23" s="94">
        <f t="shared" si="0"/>
        <v>0</v>
      </c>
      <c r="S23" s="94">
        <f t="shared" si="1"/>
        <v>0</v>
      </c>
      <c r="T23" s="94">
        <f t="shared" si="2"/>
        <v>0</v>
      </c>
      <c r="U23" s="97">
        <f t="shared" si="3"/>
        <v>0</v>
      </c>
    </row>
    <row r="24" spans="1:21" x14ac:dyDescent="0.3">
      <c r="A24" s="81" t="s">
        <v>19</v>
      </c>
      <c r="B24" s="14"/>
      <c r="C24" s="14"/>
      <c r="D24" s="14"/>
      <c r="E24" s="14"/>
      <c r="F24" s="14"/>
      <c r="G24" s="14"/>
      <c r="H24" s="14"/>
      <c r="I24" s="14"/>
      <c r="J24" s="14"/>
      <c r="K24" s="14"/>
      <c r="L24" s="14"/>
      <c r="M24" s="14"/>
      <c r="N24" s="14"/>
      <c r="O24" s="14"/>
      <c r="P24" s="14"/>
      <c r="Q24" s="14"/>
      <c r="R24" s="94">
        <f t="shared" si="0"/>
        <v>0</v>
      </c>
      <c r="S24" s="94">
        <f t="shared" si="1"/>
        <v>0</v>
      </c>
      <c r="T24" s="94">
        <f t="shared" si="2"/>
        <v>0</v>
      </c>
      <c r="U24" s="97">
        <f t="shared" si="3"/>
        <v>0</v>
      </c>
    </row>
    <row r="25" spans="1:21" x14ac:dyDescent="0.3">
      <c r="A25" s="81" t="s">
        <v>19</v>
      </c>
      <c r="B25" s="14"/>
      <c r="C25" s="14"/>
      <c r="D25" s="14"/>
      <c r="E25" s="14"/>
      <c r="F25" s="14"/>
      <c r="G25" s="14"/>
      <c r="H25" s="14"/>
      <c r="I25" s="14"/>
      <c r="J25" s="14"/>
      <c r="K25" s="14"/>
      <c r="L25" s="14"/>
      <c r="M25" s="14"/>
      <c r="N25" s="14"/>
      <c r="O25" s="14"/>
      <c r="P25" s="14"/>
      <c r="Q25" s="14"/>
      <c r="R25" s="94">
        <f t="shared" si="0"/>
        <v>0</v>
      </c>
      <c r="S25" s="94">
        <f t="shared" si="1"/>
        <v>0</v>
      </c>
      <c r="T25" s="94">
        <f t="shared" si="2"/>
        <v>0</v>
      </c>
      <c r="U25" s="97">
        <f t="shared" si="3"/>
        <v>0</v>
      </c>
    </row>
    <row r="26" spans="1:21" x14ac:dyDescent="0.3">
      <c r="A26" s="81" t="s">
        <v>19</v>
      </c>
      <c r="B26" s="14"/>
      <c r="C26" s="14"/>
      <c r="D26" s="14"/>
      <c r="E26" s="14"/>
      <c r="F26" s="14"/>
      <c r="G26" s="14"/>
      <c r="H26" s="14"/>
      <c r="I26" s="14"/>
      <c r="J26" s="14"/>
      <c r="K26" s="14"/>
      <c r="L26" s="14"/>
      <c r="M26" s="14"/>
      <c r="N26" s="14"/>
      <c r="O26" s="14"/>
      <c r="P26" s="14"/>
      <c r="Q26" s="14"/>
      <c r="R26" s="94">
        <f t="shared" si="0"/>
        <v>0</v>
      </c>
      <c r="S26" s="94">
        <f t="shared" si="1"/>
        <v>0</v>
      </c>
      <c r="T26" s="94">
        <f t="shared" si="2"/>
        <v>0</v>
      </c>
      <c r="U26" s="97">
        <f t="shared" si="3"/>
        <v>0</v>
      </c>
    </row>
    <row r="27" spans="1:21" x14ac:dyDescent="0.3">
      <c r="A27" s="81" t="s">
        <v>19</v>
      </c>
      <c r="B27" s="14"/>
      <c r="C27" s="14"/>
      <c r="D27" s="14"/>
      <c r="E27" s="14"/>
      <c r="F27" s="14"/>
      <c r="G27" s="14"/>
      <c r="H27" s="14"/>
      <c r="I27" s="14"/>
      <c r="J27" s="14"/>
      <c r="K27" s="14"/>
      <c r="L27" s="14"/>
      <c r="M27" s="14"/>
      <c r="N27" s="14"/>
      <c r="O27" s="14"/>
      <c r="P27" s="14"/>
      <c r="Q27" s="14"/>
      <c r="R27" s="94">
        <f t="shared" si="0"/>
        <v>0</v>
      </c>
      <c r="S27" s="94">
        <f t="shared" si="1"/>
        <v>0</v>
      </c>
      <c r="T27" s="94">
        <f t="shared" si="2"/>
        <v>0</v>
      </c>
      <c r="U27" s="97">
        <f t="shared" si="3"/>
        <v>0</v>
      </c>
    </row>
    <row r="28" spans="1:21" x14ac:dyDescent="0.3">
      <c r="A28" s="81" t="s">
        <v>19</v>
      </c>
      <c r="B28" s="14"/>
      <c r="C28" s="14"/>
      <c r="D28" s="14"/>
      <c r="E28" s="14"/>
      <c r="F28" s="14"/>
      <c r="G28" s="14"/>
      <c r="H28" s="14"/>
      <c r="I28" s="14"/>
      <c r="J28" s="14"/>
      <c r="K28" s="14"/>
      <c r="L28" s="14"/>
      <c r="M28" s="14"/>
      <c r="N28" s="14"/>
      <c r="O28" s="14"/>
      <c r="P28" s="14"/>
      <c r="Q28" s="14"/>
      <c r="R28" s="94">
        <f t="shared" si="0"/>
        <v>0</v>
      </c>
      <c r="S28" s="94">
        <f t="shared" si="1"/>
        <v>0</v>
      </c>
      <c r="T28" s="94">
        <f t="shared" si="2"/>
        <v>0</v>
      </c>
      <c r="U28" s="97">
        <f t="shared" si="3"/>
        <v>0</v>
      </c>
    </row>
    <row r="29" spans="1:21" x14ac:dyDescent="0.3">
      <c r="A29" s="81" t="s">
        <v>19</v>
      </c>
      <c r="B29" s="14"/>
      <c r="C29" s="14"/>
      <c r="D29" s="14"/>
      <c r="E29" s="14"/>
      <c r="F29" s="14"/>
      <c r="G29" s="14"/>
      <c r="H29" s="14"/>
      <c r="I29" s="14"/>
      <c r="J29" s="14"/>
      <c r="K29" s="14"/>
      <c r="L29" s="14"/>
      <c r="M29" s="14"/>
      <c r="N29" s="14"/>
      <c r="O29" s="14"/>
      <c r="P29" s="14"/>
      <c r="Q29" s="14"/>
      <c r="R29" s="94">
        <f t="shared" si="0"/>
        <v>0</v>
      </c>
      <c r="S29" s="94">
        <f t="shared" si="1"/>
        <v>0</v>
      </c>
      <c r="T29" s="94">
        <f t="shared" si="2"/>
        <v>0</v>
      </c>
      <c r="U29" s="97">
        <f t="shared" si="3"/>
        <v>0</v>
      </c>
    </row>
    <row r="30" spans="1:21" x14ac:dyDescent="0.3">
      <c r="A30" s="81" t="s">
        <v>19</v>
      </c>
      <c r="B30" s="14"/>
      <c r="C30" s="14"/>
      <c r="D30" s="14"/>
      <c r="E30" s="14"/>
      <c r="F30" s="14"/>
      <c r="G30" s="14"/>
      <c r="H30" s="14"/>
      <c r="I30" s="14"/>
      <c r="J30" s="14"/>
      <c r="K30" s="14"/>
      <c r="L30" s="14"/>
      <c r="M30" s="14"/>
      <c r="N30" s="14"/>
      <c r="O30" s="14"/>
      <c r="P30" s="14"/>
      <c r="Q30" s="14"/>
      <c r="R30" s="94">
        <f t="shared" si="0"/>
        <v>0</v>
      </c>
      <c r="S30" s="94">
        <f t="shared" si="1"/>
        <v>0</v>
      </c>
      <c r="T30" s="94">
        <f t="shared" si="2"/>
        <v>0</v>
      </c>
      <c r="U30" s="97">
        <f t="shared" si="3"/>
        <v>0</v>
      </c>
    </row>
    <row r="31" spans="1:21" x14ac:dyDescent="0.3">
      <c r="A31" s="81" t="s">
        <v>19</v>
      </c>
      <c r="B31" s="14"/>
      <c r="C31" s="14"/>
      <c r="D31" s="14"/>
      <c r="E31" s="14"/>
      <c r="F31" s="14"/>
      <c r="G31" s="14"/>
      <c r="H31" s="14"/>
      <c r="I31" s="14"/>
      <c r="J31" s="14"/>
      <c r="K31" s="14"/>
      <c r="L31" s="14"/>
      <c r="M31" s="14"/>
      <c r="N31" s="14"/>
      <c r="O31" s="14"/>
      <c r="P31" s="14"/>
      <c r="Q31" s="14"/>
      <c r="R31" s="94">
        <f t="shared" si="0"/>
        <v>0</v>
      </c>
      <c r="S31" s="94">
        <f t="shared" si="1"/>
        <v>0</v>
      </c>
      <c r="T31" s="94">
        <f t="shared" si="2"/>
        <v>0</v>
      </c>
      <c r="U31" s="97">
        <f t="shared" si="3"/>
        <v>0</v>
      </c>
    </row>
    <row r="32" spans="1:21" x14ac:dyDescent="0.3">
      <c r="A32" s="81" t="s">
        <v>19</v>
      </c>
      <c r="B32" s="14"/>
      <c r="C32" s="14"/>
      <c r="D32" s="14"/>
      <c r="E32" s="14"/>
      <c r="F32" s="14"/>
      <c r="G32" s="14"/>
      <c r="H32" s="14"/>
      <c r="I32" s="14"/>
      <c r="J32" s="14"/>
      <c r="K32" s="14"/>
      <c r="L32" s="14"/>
      <c r="M32" s="14"/>
      <c r="N32" s="14"/>
      <c r="O32" s="14"/>
      <c r="P32" s="14"/>
      <c r="Q32" s="14"/>
      <c r="R32" s="94">
        <f t="shared" si="0"/>
        <v>0</v>
      </c>
      <c r="S32" s="94">
        <f t="shared" si="1"/>
        <v>0</v>
      </c>
      <c r="T32" s="94">
        <f t="shared" si="2"/>
        <v>0</v>
      </c>
      <c r="U32" s="97">
        <f t="shared" si="3"/>
        <v>0</v>
      </c>
    </row>
    <row r="33" spans="1:21" x14ac:dyDescent="0.3">
      <c r="A33" s="81" t="s">
        <v>19</v>
      </c>
      <c r="B33" s="14"/>
      <c r="C33" s="14"/>
      <c r="D33" s="14"/>
      <c r="E33" s="14"/>
      <c r="F33" s="14"/>
      <c r="G33" s="14"/>
      <c r="H33" s="14"/>
      <c r="I33" s="14"/>
      <c r="J33" s="14"/>
      <c r="K33" s="14"/>
      <c r="L33" s="14"/>
      <c r="M33" s="14"/>
      <c r="N33" s="14"/>
      <c r="O33" s="14"/>
      <c r="P33" s="14"/>
      <c r="Q33" s="14"/>
      <c r="R33" s="94">
        <f t="shared" si="0"/>
        <v>0</v>
      </c>
      <c r="S33" s="94">
        <f t="shared" si="1"/>
        <v>0</v>
      </c>
      <c r="T33" s="94">
        <f t="shared" si="2"/>
        <v>0</v>
      </c>
      <c r="U33" s="97">
        <f t="shared" si="3"/>
        <v>0</v>
      </c>
    </row>
    <row r="34" spans="1:21" x14ac:dyDescent="0.3">
      <c r="A34" s="81" t="s">
        <v>19</v>
      </c>
      <c r="B34" s="14"/>
      <c r="C34" s="14"/>
      <c r="D34" s="14"/>
      <c r="E34" s="14"/>
      <c r="F34" s="14"/>
      <c r="G34" s="14"/>
      <c r="H34" s="14"/>
      <c r="I34" s="14"/>
      <c r="J34" s="14"/>
      <c r="K34" s="14"/>
      <c r="L34" s="14"/>
      <c r="M34" s="14"/>
      <c r="N34" s="14"/>
      <c r="O34" s="14"/>
      <c r="P34" s="14"/>
      <c r="Q34" s="14"/>
      <c r="R34" s="94">
        <f t="shared" si="0"/>
        <v>0</v>
      </c>
      <c r="S34" s="94">
        <f t="shared" si="1"/>
        <v>0</v>
      </c>
      <c r="T34" s="94">
        <f t="shared" si="2"/>
        <v>0</v>
      </c>
      <c r="U34" s="97">
        <f t="shared" si="3"/>
        <v>0</v>
      </c>
    </row>
    <row r="35" spans="1:21" x14ac:dyDescent="0.3">
      <c r="A35" s="81" t="s">
        <v>19</v>
      </c>
      <c r="B35" s="14"/>
      <c r="C35" s="14"/>
      <c r="D35" s="14"/>
      <c r="E35" s="14"/>
      <c r="F35" s="14"/>
      <c r="G35" s="14"/>
      <c r="H35" s="14"/>
      <c r="I35" s="14"/>
      <c r="J35" s="14"/>
      <c r="K35" s="14"/>
      <c r="L35" s="14"/>
      <c r="M35" s="14"/>
      <c r="N35" s="14"/>
      <c r="O35" s="14"/>
      <c r="P35" s="14"/>
      <c r="Q35" s="14"/>
      <c r="R35" s="94">
        <f t="shared" si="0"/>
        <v>0</v>
      </c>
      <c r="S35" s="94">
        <f t="shared" si="1"/>
        <v>0</v>
      </c>
      <c r="T35" s="94">
        <f t="shared" si="2"/>
        <v>0</v>
      </c>
      <c r="U35" s="97">
        <f t="shared" si="3"/>
        <v>0</v>
      </c>
    </row>
    <row r="36" spans="1:21" x14ac:dyDescent="0.3">
      <c r="A36" s="81" t="s">
        <v>19</v>
      </c>
      <c r="B36" s="14"/>
      <c r="C36" s="14"/>
      <c r="D36" s="14"/>
      <c r="E36" s="14"/>
      <c r="F36" s="14"/>
      <c r="G36" s="14"/>
      <c r="H36" s="14"/>
      <c r="I36" s="14"/>
      <c r="J36" s="14"/>
      <c r="K36" s="14"/>
      <c r="L36" s="14"/>
      <c r="M36" s="14"/>
      <c r="N36" s="14"/>
      <c r="O36" s="14"/>
      <c r="P36" s="14"/>
      <c r="Q36" s="14"/>
      <c r="R36" s="94">
        <f t="shared" si="0"/>
        <v>0</v>
      </c>
      <c r="S36" s="94">
        <f t="shared" si="1"/>
        <v>0</v>
      </c>
      <c r="T36" s="94">
        <f t="shared" si="2"/>
        <v>0</v>
      </c>
      <c r="U36" s="97">
        <f t="shared" si="3"/>
        <v>0</v>
      </c>
    </row>
    <row r="37" spans="1:21" x14ac:dyDescent="0.3">
      <c r="A37" s="81" t="s">
        <v>19</v>
      </c>
      <c r="B37" s="14"/>
      <c r="C37" s="14"/>
      <c r="D37" s="14"/>
      <c r="E37" s="14"/>
      <c r="F37" s="14"/>
      <c r="G37" s="14"/>
      <c r="H37" s="14"/>
      <c r="I37" s="14"/>
      <c r="J37" s="14"/>
      <c r="K37" s="14"/>
      <c r="L37" s="14"/>
      <c r="M37" s="14"/>
      <c r="N37" s="14"/>
      <c r="O37" s="14"/>
      <c r="P37" s="14"/>
      <c r="Q37" s="14"/>
      <c r="R37" s="94">
        <f t="shared" si="0"/>
        <v>0</v>
      </c>
      <c r="S37" s="94">
        <f t="shared" si="1"/>
        <v>0</v>
      </c>
      <c r="T37" s="94">
        <f t="shared" si="2"/>
        <v>0</v>
      </c>
      <c r="U37" s="97">
        <f t="shared" si="3"/>
        <v>0</v>
      </c>
    </row>
    <row r="38" spans="1:21" x14ac:dyDescent="0.3">
      <c r="A38" s="81" t="s">
        <v>19</v>
      </c>
      <c r="B38" s="14"/>
      <c r="C38" s="14"/>
      <c r="D38" s="14"/>
      <c r="E38" s="14"/>
      <c r="F38" s="14"/>
      <c r="G38" s="14"/>
      <c r="H38" s="14"/>
      <c r="I38" s="14"/>
      <c r="J38" s="14"/>
      <c r="K38" s="14"/>
      <c r="L38" s="14"/>
      <c r="M38" s="14"/>
      <c r="N38" s="14"/>
      <c r="O38" s="14"/>
      <c r="P38" s="14"/>
      <c r="Q38" s="14"/>
      <c r="R38" s="94">
        <f t="shared" si="0"/>
        <v>0</v>
      </c>
      <c r="S38" s="94">
        <f t="shared" si="1"/>
        <v>0</v>
      </c>
      <c r="T38" s="94">
        <f t="shared" si="2"/>
        <v>0</v>
      </c>
      <c r="U38" s="97">
        <f t="shared" si="3"/>
        <v>0</v>
      </c>
    </row>
    <row r="39" spans="1:21" x14ac:dyDescent="0.3">
      <c r="A39" s="81" t="s">
        <v>19</v>
      </c>
      <c r="B39" s="14"/>
      <c r="C39" s="14"/>
      <c r="D39" s="14"/>
      <c r="E39" s="14"/>
      <c r="F39" s="14"/>
      <c r="G39" s="14"/>
      <c r="H39" s="14"/>
      <c r="I39" s="14"/>
      <c r="J39" s="14"/>
      <c r="K39" s="14"/>
      <c r="L39" s="14"/>
      <c r="M39" s="14"/>
      <c r="N39" s="14"/>
      <c r="O39" s="14"/>
      <c r="P39" s="14"/>
      <c r="Q39" s="14"/>
      <c r="R39" s="94">
        <f t="shared" si="0"/>
        <v>0</v>
      </c>
      <c r="S39" s="94">
        <f t="shared" si="1"/>
        <v>0</v>
      </c>
      <c r="T39" s="94">
        <f t="shared" si="2"/>
        <v>0</v>
      </c>
      <c r="U39" s="97">
        <f t="shared" si="3"/>
        <v>0</v>
      </c>
    </row>
    <row r="40" spans="1:21" x14ac:dyDescent="0.3">
      <c r="A40" s="81" t="s">
        <v>19</v>
      </c>
      <c r="B40" s="14"/>
      <c r="C40" s="14"/>
      <c r="D40" s="14"/>
      <c r="E40" s="14"/>
      <c r="F40" s="14"/>
      <c r="G40" s="14"/>
      <c r="H40" s="14"/>
      <c r="I40" s="14"/>
      <c r="J40" s="14"/>
      <c r="K40" s="14"/>
      <c r="L40" s="14"/>
      <c r="M40" s="14"/>
      <c r="N40" s="14"/>
      <c r="O40" s="14"/>
      <c r="P40" s="14"/>
      <c r="Q40" s="14"/>
      <c r="R40" s="94">
        <f t="shared" ref="R40:R49" si="4">F40*J40</f>
        <v>0</v>
      </c>
      <c r="S40" s="94">
        <f t="shared" ref="S40:S49" si="5">G40*K40</f>
        <v>0</v>
      </c>
      <c r="T40" s="94">
        <f t="shared" ref="T40:T49" si="6">H40*L40</f>
        <v>0</v>
      </c>
      <c r="U40" s="97">
        <f t="shared" ref="U40:U49" si="7">R40+S40+T40</f>
        <v>0</v>
      </c>
    </row>
    <row r="41" spans="1:21" x14ac:dyDescent="0.3">
      <c r="A41" s="81" t="s">
        <v>19</v>
      </c>
      <c r="B41" s="14"/>
      <c r="C41" s="14"/>
      <c r="D41" s="14"/>
      <c r="E41" s="14"/>
      <c r="F41" s="14"/>
      <c r="G41" s="14"/>
      <c r="H41" s="14"/>
      <c r="I41" s="14"/>
      <c r="J41" s="14"/>
      <c r="K41" s="14"/>
      <c r="L41" s="14"/>
      <c r="M41" s="14"/>
      <c r="N41" s="14"/>
      <c r="O41" s="14"/>
      <c r="P41" s="14"/>
      <c r="Q41" s="14"/>
      <c r="R41" s="94">
        <f t="shared" si="4"/>
        <v>0</v>
      </c>
      <c r="S41" s="94">
        <f t="shared" si="5"/>
        <v>0</v>
      </c>
      <c r="T41" s="94">
        <f t="shared" si="6"/>
        <v>0</v>
      </c>
      <c r="U41" s="97">
        <f t="shared" si="7"/>
        <v>0</v>
      </c>
    </row>
    <row r="42" spans="1:21" x14ac:dyDescent="0.3">
      <c r="A42" s="81" t="s">
        <v>19</v>
      </c>
      <c r="B42" s="14"/>
      <c r="C42" s="14"/>
      <c r="D42" s="14"/>
      <c r="E42" s="14"/>
      <c r="F42" s="14"/>
      <c r="G42" s="14"/>
      <c r="H42" s="14"/>
      <c r="I42" s="14"/>
      <c r="J42" s="14"/>
      <c r="K42" s="14"/>
      <c r="L42" s="14"/>
      <c r="M42" s="14"/>
      <c r="N42" s="14"/>
      <c r="O42" s="14"/>
      <c r="P42" s="14"/>
      <c r="Q42" s="14"/>
      <c r="R42" s="94">
        <f t="shared" si="4"/>
        <v>0</v>
      </c>
      <c r="S42" s="94">
        <f t="shared" si="5"/>
        <v>0</v>
      </c>
      <c r="T42" s="94">
        <f t="shared" si="6"/>
        <v>0</v>
      </c>
      <c r="U42" s="97">
        <f t="shared" si="7"/>
        <v>0</v>
      </c>
    </row>
    <row r="43" spans="1:21" x14ac:dyDescent="0.3">
      <c r="A43" s="81" t="s">
        <v>19</v>
      </c>
      <c r="B43" s="14"/>
      <c r="C43" s="14"/>
      <c r="D43" s="14"/>
      <c r="E43" s="14"/>
      <c r="F43" s="14"/>
      <c r="G43" s="14"/>
      <c r="H43" s="14"/>
      <c r="I43" s="14"/>
      <c r="J43" s="14"/>
      <c r="K43" s="14"/>
      <c r="L43" s="14"/>
      <c r="M43" s="14"/>
      <c r="N43" s="14"/>
      <c r="O43" s="14"/>
      <c r="P43" s="14"/>
      <c r="Q43" s="14"/>
      <c r="R43" s="94">
        <f t="shared" si="4"/>
        <v>0</v>
      </c>
      <c r="S43" s="94">
        <f t="shared" si="5"/>
        <v>0</v>
      </c>
      <c r="T43" s="94">
        <f t="shared" si="6"/>
        <v>0</v>
      </c>
      <c r="U43" s="97">
        <f t="shared" si="7"/>
        <v>0</v>
      </c>
    </row>
    <row r="44" spans="1:21" x14ac:dyDescent="0.3">
      <c r="A44" s="81" t="s">
        <v>19</v>
      </c>
      <c r="B44" s="14"/>
      <c r="C44" s="14"/>
      <c r="D44" s="14"/>
      <c r="E44" s="14"/>
      <c r="F44" s="14"/>
      <c r="G44" s="14"/>
      <c r="H44" s="14"/>
      <c r="I44" s="14"/>
      <c r="J44" s="14"/>
      <c r="K44" s="14"/>
      <c r="L44" s="14"/>
      <c r="M44" s="14"/>
      <c r="N44" s="14"/>
      <c r="O44" s="14"/>
      <c r="P44" s="14"/>
      <c r="Q44" s="14"/>
      <c r="R44" s="94">
        <f t="shared" si="4"/>
        <v>0</v>
      </c>
      <c r="S44" s="94">
        <f t="shared" si="5"/>
        <v>0</v>
      </c>
      <c r="T44" s="94">
        <f t="shared" si="6"/>
        <v>0</v>
      </c>
      <c r="U44" s="97">
        <f t="shared" si="7"/>
        <v>0</v>
      </c>
    </row>
    <row r="45" spans="1:21" x14ac:dyDescent="0.3">
      <c r="A45" s="81" t="s">
        <v>19</v>
      </c>
      <c r="B45" s="14"/>
      <c r="C45" s="14"/>
      <c r="D45" s="14"/>
      <c r="E45" s="14"/>
      <c r="F45" s="14"/>
      <c r="G45" s="14"/>
      <c r="H45" s="14"/>
      <c r="I45" s="14"/>
      <c r="J45" s="14"/>
      <c r="K45" s="14"/>
      <c r="L45" s="14"/>
      <c r="M45" s="14"/>
      <c r="N45" s="14"/>
      <c r="O45" s="14"/>
      <c r="P45" s="14"/>
      <c r="Q45" s="14"/>
      <c r="R45" s="94">
        <f t="shared" si="4"/>
        <v>0</v>
      </c>
      <c r="S45" s="94">
        <f t="shared" si="5"/>
        <v>0</v>
      </c>
      <c r="T45" s="94">
        <f t="shared" si="6"/>
        <v>0</v>
      </c>
      <c r="U45" s="97">
        <f t="shared" si="7"/>
        <v>0</v>
      </c>
    </row>
    <row r="46" spans="1:21" x14ac:dyDescent="0.3">
      <c r="A46" s="81" t="s">
        <v>19</v>
      </c>
      <c r="B46" s="14"/>
      <c r="C46" s="14"/>
      <c r="D46" s="14"/>
      <c r="E46" s="14"/>
      <c r="F46" s="14"/>
      <c r="G46" s="14"/>
      <c r="H46" s="14"/>
      <c r="I46" s="14"/>
      <c r="J46" s="14"/>
      <c r="K46" s="14"/>
      <c r="L46" s="14"/>
      <c r="M46" s="14"/>
      <c r="N46" s="14"/>
      <c r="O46" s="14"/>
      <c r="P46" s="14"/>
      <c r="Q46" s="14"/>
      <c r="R46" s="94">
        <f t="shared" si="4"/>
        <v>0</v>
      </c>
      <c r="S46" s="94">
        <f t="shared" si="5"/>
        <v>0</v>
      </c>
      <c r="T46" s="94">
        <f t="shared" si="6"/>
        <v>0</v>
      </c>
      <c r="U46" s="97">
        <f t="shared" si="7"/>
        <v>0</v>
      </c>
    </row>
    <row r="47" spans="1:21" x14ac:dyDescent="0.3">
      <c r="A47" s="81" t="s">
        <v>19</v>
      </c>
      <c r="B47" s="14"/>
      <c r="C47" s="14"/>
      <c r="D47" s="14"/>
      <c r="E47" s="14"/>
      <c r="F47" s="14"/>
      <c r="G47" s="14"/>
      <c r="H47" s="14"/>
      <c r="I47" s="14"/>
      <c r="J47" s="14"/>
      <c r="K47" s="14"/>
      <c r="L47" s="14"/>
      <c r="M47" s="14"/>
      <c r="N47" s="14"/>
      <c r="O47" s="14"/>
      <c r="P47" s="14"/>
      <c r="Q47" s="14"/>
      <c r="R47" s="94">
        <f t="shared" si="4"/>
        <v>0</v>
      </c>
      <c r="S47" s="94">
        <f t="shared" si="5"/>
        <v>0</v>
      </c>
      <c r="T47" s="94">
        <f t="shared" si="6"/>
        <v>0</v>
      </c>
      <c r="U47" s="97">
        <f t="shared" si="7"/>
        <v>0</v>
      </c>
    </row>
    <row r="48" spans="1:21" x14ac:dyDescent="0.3">
      <c r="A48" s="81" t="s">
        <v>19</v>
      </c>
      <c r="B48" s="14"/>
      <c r="C48" s="14"/>
      <c r="D48" s="14"/>
      <c r="E48" s="14"/>
      <c r="F48" s="14"/>
      <c r="G48" s="14"/>
      <c r="H48" s="14"/>
      <c r="I48" s="14"/>
      <c r="J48" s="14"/>
      <c r="K48" s="14"/>
      <c r="L48" s="14"/>
      <c r="M48" s="14"/>
      <c r="N48" s="14"/>
      <c r="O48" s="14"/>
      <c r="P48" s="14"/>
      <c r="Q48" s="14"/>
      <c r="R48" s="94">
        <f t="shared" si="4"/>
        <v>0</v>
      </c>
      <c r="S48" s="94">
        <f t="shared" si="5"/>
        <v>0</v>
      </c>
      <c r="T48" s="94">
        <f t="shared" si="6"/>
        <v>0</v>
      </c>
      <c r="U48" s="97">
        <f t="shared" si="7"/>
        <v>0</v>
      </c>
    </row>
    <row r="49" spans="1:21" x14ac:dyDescent="0.3">
      <c r="A49" s="81" t="s">
        <v>19</v>
      </c>
      <c r="B49" s="14"/>
      <c r="C49" s="14"/>
      <c r="D49" s="14"/>
      <c r="E49" s="14"/>
      <c r="F49" s="14"/>
      <c r="G49" s="14"/>
      <c r="H49" s="14"/>
      <c r="I49" s="14"/>
      <c r="J49" s="14"/>
      <c r="K49" s="14"/>
      <c r="L49" s="14"/>
      <c r="M49" s="14"/>
      <c r="N49" s="14"/>
      <c r="O49" s="14"/>
      <c r="P49" s="14"/>
      <c r="Q49" s="14"/>
      <c r="R49" s="94">
        <f t="shared" si="4"/>
        <v>0</v>
      </c>
      <c r="S49" s="94">
        <f t="shared" si="5"/>
        <v>0</v>
      </c>
      <c r="T49" s="94">
        <f t="shared" si="6"/>
        <v>0</v>
      </c>
      <c r="U49" s="97">
        <f t="shared" si="7"/>
        <v>0</v>
      </c>
    </row>
    <row r="50" spans="1:21" x14ac:dyDescent="0.3">
      <c r="A50" s="13"/>
      <c r="B50" s="14"/>
      <c r="C50" s="14"/>
      <c r="D50" s="14"/>
      <c r="E50" s="14"/>
      <c r="F50" s="14"/>
      <c r="G50" s="14"/>
      <c r="H50" s="14"/>
      <c r="I50" s="14"/>
      <c r="J50" s="99"/>
      <c r="K50" s="99"/>
      <c r="L50" s="99"/>
      <c r="M50" s="14"/>
      <c r="N50" s="14"/>
      <c r="O50" s="14"/>
      <c r="P50" s="14"/>
      <c r="Q50" s="14"/>
      <c r="R50" s="14"/>
      <c r="S50" s="14"/>
      <c r="T50" s="14"/>
      <c r="U50" s="15"/>
    </row>
    <row r="51" spans="1:21" ht="15.75" thickBot="1" x14ac:dyDescent="0.35">
      <c r="A51" s="13"/>
      <c r="B51" s="14"/>
      <c r="C51" s="14"/>
      <c r="D51" s="14"/>
      <c r="E51" s="14"/>
      <c r="F51" s="14"/>
      <c r="G51" s="14"/>
      <c r="H51" s="14"/>
      <c r="I51" s="14"/>
      <c r="J51" s="100">
        <f>SUM(J11:J50)</f>
        <v>0</v>
      </c>
      <c r="K51" s="100">
        <f>SUM(K11:K50)</f>
        <v>0</v>
      </c>
      <c r="L51" s="100">
        <f>SUM(L11:L50)</f>
        <v>0</v>
      </c>
      <c r="M51" s="14"/>
      <c r="N51" s="14"/>
      <c r="O51" s="14"/>
      <c r="P51" s="14"/>
      <c r="Q51" s="14"/>
      <c r="R51" s="14"/>
      <c r="S51" s="14"/>
      <c r="T51" s="14"/>
      <c r="U51" s="101">
        <f>SUM(U11:U50)</f>
        <v>0</v>
      </c>
    </row>
    <row r="52" spans="1:21" ht="16.5" thickTop="1" thickBot="1" x14ac:dyDescent="0.35">
      <c r="A52" s="102"/>
      <c r="B52" s="103"/>
      <c r="C52" s="103"/>
      <c r="D52" s="103"/>
      <c r="E52" s="103"/>
      <c r="F52" s="103"/>
      <c r="G52" s="103"/>
      <c r="H52" s="103"/>
      <c r="I52" s="103"/>
      <c r="J52" s="103"/>
      <c r="K52" s="103"/>
      <c r="L52" s="103"/>
      <c r="M52" s="103"/>
      <c r="N52" s="103"/>
      <c r="O52" s="103"/>
      <c r="P52" s="103"/>
      <c r="Q52" s="103"/>
      <c r="R52" s="103"/>
      <c r="S52" s="103"/>
      <c r="T52" s="103"/>
      <c r="U52" s="104"/>
    </row>
    <row r="53" spans="1:21" x14ac:dyDescent="0.3">
      <c r="A53" s="77"/>
      <c r="B53" s="77"/>
      <c r="C53" s="77"/>
      <c r="D53" s="77"/>
      <c r="E53" s="77"/>
      <c r="F53" s="77"/>
      <c r="G53" s="77"/>
      <c r="H53" s="77"/>
      <c r="I53" s="77"/>
      <c r="J53" s="77"/>
      <c r="K53" s="77"/>
      <c r="L53" s="77"/>
      <c r="M53" s="77"/>
      <c r="N53" s="77"/>
      <c r="O53" s="77"/>
      <c r="P53" s="77"/>
      <c r="Q53" s="77"/>
      <c r="R53" s="77"/>
      <c r="S53" s="77"/>
      <c r="T53" s="77"/>
      <c r="U53" s="77"/>
    </row>
    <row r="54" spans="1:21" x14ac:dyDescent="0.3">
      <c r="A54" s="77"/>
      <c r="B54" s="77"/>
      <c r="C54" s="77"/>
      <c r="D54" s="77"/>
      <c r="E54" s="77"/>
      <c r="F54" s="77"/>
      <c r="G54" s="77"/>
      <c r="H54" s="77"/>
      <c r="I54" s="77"/>
      <c r="J54" s="77"/>
      <c r="K54" s="77"/>
      <c r="L54" s="77"/>
      <c r="M54" s="77"/>
      <c r="N54" s="77"/>
      <c r="O54" s="77"/>
      <c r="P54" s="77"/>
      <c r="Q54" s="77"/>
      <c r="R54" s="77"/>
      <c r="S54" s="77"/>
      <c r="T54" s="105" t="s">
        <v>156</v>
      </c>
      <c r="U54" s="106">
        <f>U51/1000</f>
        <v>0</v>
      </c>
    </row>
    <row r="55" spans="1:21" x14ac:dyDescent="0.3">
      <c r="A55" s="77"/>
      <c r="B55" s="77"/>
      <c r="C55" s="77"/>
      <c r="D55" s="77"/>
      <c r="E55" s="77"/>
      <c r="F55" s="77"/>
      <c r="G55" s="77"/>
      <c r="H55" s="77"/>
      <c r="I55" s="77"/>
      <c r="J55" s="77"/>
      <c r="K55" s="77"/>
      <c r="L55" s="77"/>
      <c r="M55" s="77"/>
      <c r="N55" s="77"/>
      <c r="O55" s="77"/>
      <c r="P55" s="77"/>
      <c r="Q55" s="77"/>
      <c r="R55" s="77"/>
      <c r="S55" s="77"/>
      <c r="T55" s="107"/>
      <c r="U55" s="77"/>
    </row>
    <row r="56" spans="1:21" ht="15.75" thickBot="1" x14ac:dyDescent="0.35">
      <c r="A56" s="77"/>
      <c r="B56" s="77"/>
      <c r="C56" s="77"/>
      <c r="D56" s="77"/>
      <c r="E56" s="77"/>
      <c r="F56" s="77"/>
      <c r="G56" s="77"/>
      <c r="H56" s="77"/>
      <c r="I56" s="77"/>
      <c r="J56" s="77"/>
      <c r="K56" s="77"/>
      <c r="L56" s="77"/>
      <c r="M56" s="77"/>
      <c r="N56" s="77"/>
      <c r="O56" s="77"/>
      <c r="P56" s="77"/>
      <c r="Q56" s="77"/>
      <c r="R56" s="77"/>
      <c r="S56" s="77"/>
      <c r="T56" s="105" t="s">
        <v>157</v>
      </c>
      <c r="U56" s="108">
        <f>'Fracción II 3er 2020'!U56+U54</f>
        <v>0</v>
      </c>
    </row>
    <row r="57" spans="1:21" ht="15.75" thickTop="1" x14ac:dyDescent="0.3"/>
  </sheetData>
  <mergeCells count="13">
    <mergeCell ref="Y8:Y9"/>
    <mergeCell ref="A7:A9"/>
    <mergeCell ref="B7:P7"/>
    <mergeCell ref="R7:U7"/>
    <mergeCell ref="A6:U6"/>
    <mergeCell ref="A10:U10"/>
    <mergeCell ref="R8:U8"/>
    <mergeCell ref="B8:B9"/>
    <mergeCell ref="D8:D9"/>
    <mergeCell ref="F8:H8"/>
    <mergeCell ref="J8:L8"/>
    <mergeCell ref="N8:N9"/>
    <mergeCell ref="P8:P9"/>
  </mergeCells>
  <pageMargins left="0.70866141732283472" right="0.70866141732283472" top="0.74803149606299213" bottom="0.74803149606299213" header="0.31496062992125984" footer="0.31496062992125984"/>
  <pageSetup scale="56" orientation="landscape" r:id="rId1"/>
  <colBreaks count="1" manualBreakCount="1">
    <brk id="2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U56"/>
  <sheetViews>
    <sheetView topLeftCell="A10" zoomScaleNormal="100" zoomScaleSheetLayoutView="112" workbookViewId="0"/>
  </sheetViews>
  <sheetFormatPr baseColWidth="10" defaultColWidth="11.42578125" defaultRowHeight="15" x14ac:dyDescent="0.3"/>
  <cols>
    <col min="1" max="1" width="13.85546875" style="1" customWidth="1"/>
    <col min="2" max="2" width="26.28515625" style="1" customWidth="1"/>
    <col min="3" max="5" width="8.42578125" style="1" customWidth="1"/>
    <col min="6" max="6" width="1.7109375" style="1" customWidth="1"/>
    <col min="7" max="9" width="8.42578125" style="1" customWidth="1"/>
    <col min="10" max="10" width="1.7109375" style="1" customWidth="1"/>
    <col min="11" max="13" width="8.42578125" style="1" customWidth="1"/>
    <col min="14" max="14" width="0.7109375" style="1" customWidth="1"/>
    <col min="15" max="17" width="8.42578125" style="1" customWidth="1"/>
    <col min="18" max="18" width="1.28515625" style="1" customWidth="1"/>
    <col min="19" max="21" width="8.42578125" style="1" customWidth="1"/>
    <col min="22" max="22" width="1.7109375" style="1" customWidth="1"/>
    <col min="23" max="24" width="9.7109375" style="1" customWidth="1"/>
    <col min="25" max="25" width="11.28515625" style="1" customWidth="1"/>
    <col min="26" max="27" width="1.42578125" style="77" customWidth="1"/>
    <col min="28" max="42" width="13.7109375" style="1" customWidth="1"/>
    <col min="43" max="16384" width="11.42578125" style="1"/>
  </cols>
  <sheetData>
    <row r="1" spans="1:50" ht="18.75" customHeight="1" x14ac:dyDescent="0.3">
      <c r="A1" s="255" t="str">
        <f>'Fracción I 2020'!A1</f>
        <v>RECURSOS FEDERALES QUE RECIBE ELEGIR NOMBRE DE LA ORGANIZACIÓN EN ESTE CATÁLOGO</v>
      </c>
      <c r="B1" s="256"/>
      <c r="C1" s="256"/>
      <c r="D1" s="256"/>
      <c r="E1" s="256"/>
      <c r="F1" s="256"/>
      <c r="G1" s="256"/>
      <c r="H1" s="256"/>
      <c r="I1" s="256"/>
      <c r="J1" s="256"/>
      <c r="K1" s="256"/>
      <c r="L1" s="256"/>
      <c r="M1" s="256"/>
      <c r="N1" s="256"/>
      <c r="O1" s="256"/>
      <c r="P1" s="256"/>
      <c r="Q1" s="256"/>
      <c r="R1" s="256"/>
      <c r="S1" s="256"/>
      <c r="T1" s="256"/>
      <c r="U1" s="256"/>
      <c r="V1" s="256"/>
      <c r="W1" s="256"/>
      <c r="X1" s="256"/>
      <c r="Y1" s="257"/>
      <c r="Z1" s="284"/>
      <c r="AA1" s="284"/>
      <c r="AB1" s="512" t="s">
        <v>180</v>
      </c>
      <c r="AC1" s="513"/>
      <c r="AD1" s="513"/>
      <c r="AE1" s="513"/>
      <c r="AF1" s="513"/>
      <c r="AG1" s="513"/>
      <c r="AH1" s="513"/>
      <c r="AI1" s="513"/>
      <c r="AJ1" s="513"/>
      <c r="AK1" s="513"/>
      <c r="AL1" s="513"/>
      <c r="AM1" s="513"/>
      <c r="AN1" s="513"/>
      <c r="AO1" s="513"/>
      <c r="AP1" s="514"/>
    </row>
    <row r="2" spans="1:50" ht="22.5" customHeight="1" x14ac:dyDescent="0.3">
      <c r="A2" s="258" t="s">
        <v>138</v>
      </c>
      <c r="B2" s="259"/>
      <c r="C2" s="259"/>
      <c r="D2" s="259"/>
      <c r="E2" s="259"/>
      <c r="F2" s="259"/>
      <c r="G2" s="259"/>
      <c r="H2" s="259"/>
      <c r="I2" s="259"/>
      <c r="J2" s="259"/>
      <c r="K2" s="259"/>
      <c r="L2" s="259"/>
      <c r="M2" s="259"/>
      <c r="N2" s="259"/>
      <c r="O2" s="259"/>
      <c r="P2" s="259"/>
      <c r="Q2" s="259"/>
      <c r="R2" s="259"/>
      <c r="S2" s="259"/>
      <c r="T2" s="259"/>
      <c r="U2" s="259"/>
      <c r="V2" s="259"/>
      <c r="W2" s="259"/>
      <c r="X2" s="259"/>
      <c r="Y2" s="260"/>
      <c r="Z2" s="284"/>
      <c r="AA2" s="284"/>
      <c r="AB2" s="499">
        <f>Y43</f>
        <v>0</v>
      </c>
      <c r="AC2" s="536"/>
      <c r="AD2" s="536"/>
      <c r="AE2" s="536"/>
      <c r="AF2" s="536"/>
      <c r="AG2" s="536"/>
      <c r="AH2" s="536"/>
      <c r="AI2" s="536"/>
      <c r="AJ2" s="536"/>
      <c r="AK2" s="536"/>
      <c r="AL2" s="536"/>
      <c r="AM2" s="536"/>
      <c r="AN2" s="536"/>
      <c r="AO2" s="536"/>
      <c r="AP2" s="537"/>
    </row>
    <row r="3" spans="1:50" ht="14.25" customHeight="1" x14ac:dyDescent="0.3">
      <c r="A3" s="261" t="s">
        <v>14</v>
      </c>
      <c r="B3" s="259"/>
      <c r="C3" s="259"/>
      <c r="D3" s="259"/>
      <c r="E3" s="259"/>
      <c r="F3" s="259"/>
      <c r="G3" s="259"/>
      <c r="H3" s="259"/>
      <c r="I3" s="259"/>
      <c r="J3" s="259"/>
      <c r="K3" s="259"/>
      <c r="L3" s="259"/>
      <c r="M3" s="259"/>
      <c r="N3" s="259"/>
      <c r="O3" s="259"/>
      <c r="P3" s="259"/>
      <c r="Q3" s="259"/>
      <c r="R3" s="259"/>
      <c r="S3" s="259"/>
      <c r="T3" s="259"/>
      <c r="U3" s="259"/>
      <c r="V3" s="259"/>
      <c r="W3" s="259"/>
      <c r="X3" s="259"/>
      <c r="Y3" s="260"/>
      <c r="Z3" s="284"/>
      <c r="AA3" s="284"/>
      <c r="AB3" s="538">
        <f>IF($Y$23=0,0,AB4/$Y$23)</f>
        <v>0</v>
      </c>
      <c r="AC3" s="539"/>
      <c r="AD3" s="539"/>
      <c r="AE3" s="538">
        <f>IF($Y$23=0,0,AE4/$Y$23)</f>
        <v>0</v>
      </c>
      <c r="AF3" s="539"/>
      <c r="AG3" s="539"/>
      <c r="AH3" s="538">
        <f>IF($Y$23=0,0,AH4/$Y$23)</f>
        <v>0</v>
      </c>
      <c r="AI3" s="539"/>
      <c r="AJ3" s="539"/>
      <c r="AK3" s="538">
        <f>IF($Y$23=0,0,AK4/$Y$23)</f>
        <v>0</v>
      </c>
      <c r="AL3" s="539"/>
      <c r="AM3" s="539"/>
      <c r="AN3" s="538">
        <f>IF($Y$23=0,0,AN4/$Y$23)</f>
        <v>0</v>
      </c>
      <c r="AO3" s="539"/>
      <c r="AP3" s="539"/>
    </row>
    <row r="4" spans="1:50" ht="13.5" customHeight="1" x14ac:dyDescent="0.3">
      <c r="A4" s="261" t="s">
        <v>1</v>
      </c>
      <c r="B4" s="259"/>
      <c r="C4" s="259"/>
      <c r="D4" s="259"/>
      <c r="E4" s="259"/>
      <c r="F4" s="259"/>
      <c r="G4" s="259"/>
      <c r="H4" s="259"/>
      <c r="I4" s="259"/>
      <c r="J4" s="259"/>
      <c r="K4" s="259"/>
      <c r="L4" s="259"/>
      <c r="M4" s="259"/>
      <c r="N4" s="259"/>
      <c r="O4" s="259"/>
      <c r="P4" s="259"/>
      <c r="Q4" s="259"/>
      <c r="R4" s="259"/>
      <c r="S4" s="259"/>
      <c r="T4" s="259"/>
      <c r="U4" s="259"/>
      <c r="V4" s="259"/>
      <c r="W4" s="259"/>
      <c r="X4" s="259"/>
      <c r="Y4" s="260"/>
      <c r="Z4" s="284"/>
      <c r="AA4" s="284"/>
      <c r="AB4" s="499">
        <f>E23</f>
        <v>0</v>
      </c>
      <c r="AC4" s="500"/>
      <c r="AD4" s="501"/>
      <c r="AE4" s="499">
        <f>I23</f>
        <v>0</v>
      </c>
      <c r="AF4" s="500"/>
      <c r="AG4" s="500"/>
      <c r="AH4" s="500">
        <f>M23</f>
        <v>0</v>
      </c>
      <c r="AI4" s="500"/>
      <c r="AJ4" s="501"/>
      <c r="AK4" s="499">
        <f>Q23</f>
        <v>0</v>
      </c>
      <c r="AL4" s="500"/>
      <c r="AM4" s="501"/>
      <c r="AN4" s="499">
        <f>U23</f>
        <v>0</v>
      </c>
      <c r="AO4" s="500"/>
      <c r="AP4" s="501"/>
    </row>
    <row r="5" spans="1:50" ht="15.75" customHeight="1" x14ac:dyDescent="0.3">
      <c r="A5" s="258" t="s">
        <v>176</v>
      </c>
      <c r="B5" s="259"/>
      <c r="C5" s="259"/>
      <c r="D5" s="259"/>
      <c r="E5" s="259"/>
      <c r="F5" s="259"/>
      <c r="G5" s="259"/>
      <c r="H5" s="259"/>
      <c r="I5" s="259"/>
      <c r="J5" s="259"/>
      <c r="K5" s="259"/>
      <c r="L5" s="259"/>
      <c r="M5" s="259"/>
      <c r="N5" s="259"/>
      <c r="O5" s="259"/>
      <c r="P5" s="259"/>
      <c r="Q5" s="259"/>
      <c r="R5" s="259"/>
      <c r="S5" s="259"/>
      <c r="T5" s="259"/>
      <c r="U5" s="259"/>
      <c r="V5" s="259"/>
      <c r="W5" s="259"/>
      <c r="X5" s="259"/>
      <c r="Y5" s="260"/>
      <c r="Z5" s="284"/>
      <c r="AA5" s="284"/>
      <c r="AB5" s="502" t="s">
        <v>96</v>
      </c>
      <c r="AC5" s="503"/>
      <c r="AD5" s="504"/>
      <c r="AE5" s="508" t="s">
        <v>64</v>
      </c>
      <c r="AF5" s="503"/>
      <c r="AG5" s="503"/>
      <c r="AH5" s="503" t="s">
        <v>89</v>
      </c>
      <c r="AI5" s="503"/>
      <c r="AJ5" s="504"/>
      <c r="AK5" s="505" t="s">
        <v>16</v>
      </c>
      <c r="AL5" s="506"/>
      <c r="AM5" s="507"/>
      <c r="AN5" s="505" t="s">
        <v>17</v>
      </c>
      <c r="AO5" s="506"/>
      <c r="AP5" s="507"/>
    </row>
    <row r="6" spans="1:50" ht="29.25" customHeight="1" x14ac:dyDescent="0.4">
      <c r="A6" s="527" t="s">
        <v>63</v>
      </c>
      <c r="B6" s="528"/>
      <c r="C6" s="528"/>
      <c r="D6" s="528"/>
      <c r="E6" s="528"/>
      <c r="F6" s="528"/>
      <c r="G6" s="528"/>
      <c r="H6" s="528"/>
      <c r="I6" s="528"/>
      <c r="J6" s="528"/>
      <c r="K6" s="528"/>
      <c r="L6" s="528"/>
      <c r="M6" s="528"/>
      <c r="N6" s="528"/>
      <c r="O6" s="528"/>
      <c r="P6" s="528"/>
      <c r="Q6" s="528"/>
      <c r="R6" s="528"/>
      <c r="S6" s="528"/>
      <c r="T6" s="528"/>
      <c r="U6" s="528"/>
      <c r="V6" s="262"/>
      <c r="W6" s="509" t="s">
        <v>159</v>
      </c>
      <c r="X6" s="510"/>
      <c r="Y6" s="511"/>
      <c r="Z6" s="285"/>
      <c r="AA6" s="285"/>
      <c r="AB6" s="314" t="s">
        <v>8</v>
      </c>
      <c r="AC6" s="314" t="s">
        <v>9</v>
      </c>
      <c r="AD6" s="314" t="s">
        <v>10</v>
      </c>
      <c r="AE6" s="314" t="s">
        <v>8</v>
      </c>
      <c r="AF6" s="314" t="s">
        <v>9</v>
      </c>
      <c r="AG6" s="314" t="s">
        <v>10</v>
      </c>
      <c r="AH6" s="314" t="s">
        <v>8</v>
      </c>
      <c r="AI6" s="314" t="s">
        <v>9</v>
      </c>
      <c r="AJ6" s="314" t="s">
        <v>10</v>
      </c>
      <c r="AK6" s="314" t="s">
        <v>8</v>
      </c>
      <c r="AL6" s="314" t="s">
        <v>9</v>
      </c>
      <c r="AM6" s="314" t="s">
        <v>10</v>
      </c>
      <c r="AN6" s="314" t="s">
        <v>8</v>
      </c>
      <c r="AO6" s="314" t="s">
        <v>9</v>
      </c>
      <c r="AP6" s="314" t="s">
        <v>10</v>
      </c>
    </row>
    <row r="7" spans="1:50" ht="12.75" customHeight="1" x14ac:dyDescent="0.3">
      <c r="A7" s="529" t="s">
        <v>166</v>
      </c>
      <c r="B7" s="532" t="s">
        <v>13</v>
      </c>
      <c r="C7" s="515" t="s">
        <v>15</v>
      </c>
      <c r="D7" s="516"/>
      <c r="E7" s="516"/>
      <c r="F7" s="516"/>
      <c r="G7" s="516"/>
      <c r="H7" s="516"/>
      <c r="I7" s="516"/>
      <c r="J7" s="516"/>
      <c r="K7" s="516"/>
      <c r="L7" s="516"/>
      <c r="M7" s="516"/>
      <c r="N7" s="516"/>
      <c r="O7" s="516"/>
      <c r="P7" s="516"/>
      <c r="Q7" s="516"/>
      <c r="R7" s="516"/>
      <c r="S7" s="516"/>
      <c r="T7" s="516"/>
      <c r="U7" s="516"/>
      <c r="V7" s="517"/>
      <c r="W7" s="518" t="s">
        <v>134</v>
      </c>
      <c r="X7" s="519"/>
      <c r="Y7" s="520"/>
      <c r="Z7" s="80"/>
      <c r="AA7" s="80"/>
      <c r="AB7" s="25">
        <f>C12</f>
        <v>0</v>
      </c>
      <c r="AC7" s="25">
        <f>D12</f>
        <v>0</v>
      </c>
      <c r="AD7" s="25">
        <f>E12</f>
        <v>0</v>
      </c>
      <c r="AE7" s="25">
        <f>G12</f>
        <v>0</v>
      </c>
      <c r="AF7" s="25">
        <f t="shared" ref="AF7:AG7" si="0">H12</f>
        <v>0</v>
      </c>
      <c r="AG7" s="25">
        <f t="shared" si="0"/>
        <v>0</v>
      </c>
      <c r="AH7" s="25">
        <f>K12</f>
        <v>0</v>
      </c>
      <c r="AI7" s="25">
        <f t="shared" ref="AI7:AJ7" si="1">L12</f>
        <v>0</v>
      </c>
      <c r="AJ7" s="25">
        <f t="shared" si="1"/>
        <v>0</v>
      </c>
      <c r="AK7" s="25">
        <f>O12</f>
        <v>0</v>
      </c>
      <c r="AL7" s="25">
        <f t="shared" ref="AL7:AM7" si="2">P12</f>
        <v>0</v>
      </c>
      <c r="AM7" s="25">
        <f t="shared" si="2"/>
        <v>0</v>
      </c>
      <c r="AN7" s="25">
        <f>S12</f>
        <v>0</v>
      </c>
      <c r="AO7" s="25">
        <f t="shared" ref="AO7:AP7" si="3">T12</f>
        <v>0</v>
      </c>
      <c r="AP7" s="25">
        <f t="shared" si="3"/>
        <v>0</v>
      </c>
    </row>
    <row r="8" spans="1:50" ht="30.75" customHeight="1" x14ac:dyDescent="0.3">
      <c r="A8" s="530"/>
      <c r="B8" s="533"/>
      <c r="C8" s="535" t="s">
        <v>96</v>
      </c>
      <c r="D8" s="525"/>
      <c r="E8" s="526"/>
      <c r="F8" s="48"/>
      <c r="G8" s="524" t="s">
        <v>64</v>
      </c>
      <c r="H8" s="525"/>
      <c r="I8" s="526"/>
      <c r="J8" s="49"/>
      <c r="K8" s="535" t="s">
        <v>89</v>
      </c>
      <c r="L8" s="525"/>
      <c r="M8" s="526"/>
      <c r="N8" s="50"/>
      <c r="O8" s="524" t="s">
        <v>16</v>
      </c>
      <c r="P8" s="525"/>
      <c r="Q8" s="526"/>
      <c r="R8" s="14"/>
      <c r="S8" s="524" t="s">
        <v>17</v>
      </c>
      <c r="T8" s="525"/>
      <c r="U8" s="526"/>
      <c r="V8" s="51"/>
      <c r="W8" s="521"/>
      <c r="X8" s="522"/>
      <c r="Y8" s="523"/>
      <c r="Z8" s="80"/>
      <c r="AA8" s="80"/>
      <c r="AB8" s="315">
        <f>IF(AB4=0,0,AB7/AB4)</f>
        <v>0</v>
      </c>
      <c r="AC8" s="315">
        <f>IF(AB4=0,0,AC7/AB4)</f>
        <v>0</v>
      </c>
      <c r="AD8" s="315">
        <f>IF(AB4=0,0,AD7/AB4)</f>
        <v>0</v>
      </c>
      <c r="AE8" s="315">
        <f t="shared" ref="AE8" si="4">IF(AE4=0,0,AE7/AE4)</f>
        <v>0</v>
      </c>
      <c r="AF8" s="315">
        <f t="shared" ref="AF8" si="5">IF(AE4=0,0,AF7/AE4)</f>
        <v>0</v>
      </c>
      <c r="AG8" s="315">
        <f t="shared" ref="AG8" si="6">IF(AE4=0,0,AG7/AE4)</f>
        <v>0</v>
      </c>
      <c r="AH8" s="315">
        <f t="shared" ref="AH8" si="7">IF(AH4=0,0,AH7/AH4)</f>
        <v>0</v>
      </c>
      <c r="AI8" s="315">
        <f t="shared" ref="AI8" si="8">IF(AH4=0,0,AI7/AH4)</f>
        <v>0</v>
      </c>
      <c r="AJ8" s="315">
        <f t="shared" ref="AJ8" si="9">IF(AH4=0,0,AJ7/AH4)</f>
        <v>0</v>
      </c>
      <c r="AK8" s="315">
        <f t="shared" ref="AK8" si="10">IF(AK4=0,0,AK7/AK4)</f>
        <v>0</v>
      </c>
      <c r="AL8" s="315">
        <f t="shared" ref="AL8" si="11">IF(AK4=0,0,AL7/AK4)</f>
        <v>0</v>
      </c>
      <c r="AM8" s="315">
        <f t="shared" ref="AM8" si="12">IF(AK4=0,0,AM7/AK4)</f>
        <v>0</v>
      </c>
      <c r="AN8" s="315">
        <f t="shared" ref="AN8" si="13">IF(AN4=0,0,AN7/AN4)</f>
        <v>0</v>
      </c>
      <c r="AO8" s="315">
        <f t="shared" ref="AO8" si="14">IF(AN4=0,0,AO7/AN4)</f>
        <v>0</v>
      </c>
      <c r="AP8" s="315">
        <f t="shared" ref="AP8" si="15">IF(AN4=0,0,AP7/AN4)</f>
        <v>0</v>
      </c>
    </row>
    <row r="9" spans="1:50" ht="21" customHeight="1" thickBot="1" x14ac:dyDescent="0.35">
      <c r="A9" s="531"/>
      <c r="B9" s="534"/>
      <c r="C9" s="52" t="s">
        <v>8</v>
      </c>
      <c r="D9" s="52" t="s">
        <v>9</v>
      </c>
      <c r="E9" s="52" t="s">
        <v>10</v>
      </c>
      <c r="F9" s="53"/>
      <c r="G9" s="52" t="s">
        <v>8</v>
      </c>
      <c r="H9" s="52" t="s">
        <v>9</v>
      </c>
      <c r="I9" s="52" t="s">
        <v>10</v>
      </c>
      <c r="J9" s="53"/>
      <c r="K9" s="52" t="s">
        <v>8</v>
      </c>
      <c r="L9" s="52" t="s">
        <v>9</v>
      </c>
      <c r="M9" s="52" t="s">
        <v>10</v>
      </c>
      <c r="N9" s="53"/>
      <c r="O9" s="52" t="s">
        <v>8</v>
      </c>
      <c r="P9" s="52" t="s">
        <v>9</v>
      </c>
      <c r="Q9" s="52" t="s">
        <v>10</v>
      </c>
      <c r="R9" s="14"/>
      <c r="S9" s="52" t="s">
        <v>8</v>
      </c>
      <c r="T9" s="52" t="s">
        <v>9</v>
      </c>
      <c r="U9" s="52" t="s">
        <v>10</v>
      </c>
      <c r="V9" s="54"/>
      <c r="W9" s="52" t="s">
        <v>8</v>
      </c>
      <c r="X9" s="52" t="s">
        <v>181</v>
      </c>
      <c r="Y9" s="55" t="s">
        <v>182</v>
      </c>
      <c r="Z9" s="53"/>
      <c r="AA9" s="53"/>
    </row>
    <row r="10" spans="1:50" ht="18.75" x14ac:dyDescent="0.35">
      <c r="A10" s="287"/>
      <c r="B10" s="14"/>
      <c r="C10" s="14"/>
      <c r="D10" s="14"/>
      <c r="E10" s="14"/>
      <c r="F10" s="14"/>
      <c r="G10" s="14"/>
      <c r="H10" s="14"/>
      <c r="I10" s="14"/>
      <c r="J10" s="14"/>
      <c r="K10" s="14"/>
      <c r="L10" s="14"/>
      <c r="M10" s="14"/>
      <c r="N10" s="14"/>
      <c r="O10" s="14"/>
      <c r="P10" s="14"/>
      <c r="Q10" s="14"/>
      <c r="R10" s="14"/>
      <c r="S10" s="14"/>
      <c r="T10" s="14"/>
      <c r="U10" s="14"/>
      <c r="V10" s="14"/>
      <c r="W10" s="14"/>
      <c r="X10" s="14"/>
      <c r="Y10" s="15"/>
      <c r="Z10" s="14"/>
      <c r="AA10" s="14"/>
      <c r="AB10" s="540" t="s">
        <v>192</v>
      </c>
      <c r="AC10" s="541"/>
      <c r="AD10" s="541"/>
      <c r="AE10" s="541"/>
      <c r="AF10" s="541"/>
      <c r="AG10" s="541"/>
      <c r="AH10" s="541"/>
      <c r="AI10" s="541"/>
      <c r="AJ10" s="542"/>
    </row>
    <row r="11" spans="1:50" ht="15" customHeight="1" x14ac:dyDescent="0.3">
      <c r="A11" s="13"/>
      <c r="B11" s="14"/>
      <c r="C11" s="14"/>
      <c r="D11" s="14"/>
      <c r="E11" s="14"/>
      <c r="F11" s="14"/>
      <c r="G11" s="14"/>
      <c r="H11" s="14"/>
      <c r="I11" s="14"/>
      <c r="J11" s="14"/>
      <c r="K11" s="14"/>
      <c r="L11" s="14"/>
      <c r="M11" s="14"/>
      <c r="N11" s="14"/>
      <c r="O11" s="14"/>
      <c r="P11" s="14"/>
      <c r="Q11" s="14"/>
      <c r="R11" s="14"/>
      <c r="S11" s="14"/>
      <c r="T11" s="14"/>
      <c r="U11" s="14"/>
      <c r="V11" s="14"/>
      <c r="W11" s="56"/>
      <c r="X11" s="56"/>
      <c r="Y11" s="57"/>
      <c r="Z11" s="56"/>
      <c r="AA11" s="56"/>
      <c r="AB11" s="16"/>
      <c r="AC11" s="17"/>
      <c r="AD11" s="40"/>
      <c r="AE11" s="17"/>
      <c r="AF11" s="40"/>
      <c r="AG11" s="17"/>
      <c r="AH11" s="17"/>
      <c r="AI11" s="17"/>
      <c r="AJ11" s="18"/>
    </row>
    <row r="12" spans="1:50" ht="48" customHeight="1" x14ac:dyDescent="0.3">
      <c r="A12" s="289" t="str">
        <f>'Fracción I 2020'!A11</f>
        <v>Elegir Organización en Hoja de trabajo</v>
      </c>
      <c r="B12" s="58" t="str">
        <f>'Hoja de trabajo'!I7</f>
        <v>APOYO A CENTROS Y ORGANIZACIONES DE EDUCACIÓN</v>
      </c>
      <c r="C12" s="390"/>
      <c r="D12" s="390"/>
      <c r="E12" s="390"/>
      <c r="F12" s="60"/>
      <c r="G12" s="390"/>
      <c r="H12" s="390"/>
      <c r="I12" s="390"/>
      <c r="J12" s="60"/>
      <c r="K12" s="390"/>
      <c r="L12" s="390"/>
      <c r="M12" s="390"/>
      <c r="N12" s="59"/>
      <c r="O12" s="390"/>
      <c r="P12" s="390"/>
      <c r="Q12" s="390"/>
      <c r="R12" s="59"/>
      <c r="S12" s="390"/>
      <c r="T12" s="390"/>
      <c r="U12" s="390"/>
      <c r="V12" s="61"/>
      <c r="W12" s="62">
        <f>C12+G12+K12+O12+S12</f>
        <v>0</v>
      </c>
      <c r="X12" s="62">
        <f>W12+D12+H12+L12+P12+T12</f>
        <v>0</v>
      </c>
      <c r="Y12" s="63">
        <f>X12+E12+I12+M12+Q12+U12</f>
        <v>0</v>
      </c>
      <c r="Z12" s="62"/>
      <c r="AA12" s="62"/>
      <c r="AB12" s="16"/>
      <c r="AC12" s="17"/>
      <c r="AD12" s="40"/>
      <c r="AE12" s="17"/>
      <c r="AF12" s="40"/>
      <c r="AG12" s="357" t="s">
        <v>183</v>
      </c>
      <c r="AH12" s="358" t="s">
        <v>40</v>
      </c>
      <c r="AI12" s="351" t="s">
        <v>42</v>
      </c>
      <c r="AJ12" s="18"/>
    </row>
    <row r="13" spans="1:50" ht="48" customHeight="1" x14ac:dyDescent="0.3">
      <c r="A13" s="66"/>
      <c r="B13" s="67"/>
      <c r="C13" s="59"/>
      <c r="D13" s="59"/>
      <c r="E13" s="59"/>
      <c r="F13" s="60"/>
      <c r="G13" s="59"/>
      <c r="H13" s="59"/>
      <c r="I13" s="59"/>
      <c r="J13" s="60"/>
      <c r="K13" s="59"/>
      <c r="L13" s="59"/>
      <c r="M13" s="59"/>
      <c r="N13" s="68"/>
      <c r="O13" s="68"/>
      <c r="P13" s="68"/>
      <c r="Q13" s="68"/>
      <c r="R13" s="68"/>
      <c r="S13" s="68"/>
      <c r="T13" s="68"/>
      <c r="U13" s="68"/>
      <c r="V13" s="61"/>
      <c r="W13" s="61"/>
      <c r="X13" s="61"/>
      <c r="Y13" s="69"/>
      <c r="Z13" s="61"/>
      <c r="AA13" s="61"/>
      <c r="AB13" s="16"/>
      <c r="AC13" s="17"/>
      <c r="AD13" s="40"/>
      <c r="AE13" s="360"/>
      <c r="AF13" s="361"/>
      <c r="AG13" s="362"/>
      <c r="AH13" s="356"/>
      <c r="AI13" s="353"/>
      <c r="AJ13" s="18"/>
    </row>
    <row r="14" spans="1:50" ht="48" customHeight="1" x14ac:dyDescent="0.3">
      <c r="A14" s="288" t="s">
        <v>19</v>
      </c>
      <c r="B14" s="67" t="str">
        <f>'Hoja de trabajo'!D45</f>
        <v>AAA</v>
      </c>
      <c r="C14" s="390"/>
      <c r="D14" s="390"/>
      <c r="E14" s="390"/>
      <c r="F14" s="60"/>
      <c r="G14" s="390"/>
      <c r="H14" s="390"/>
      <c r="I14" s="390"/>
      <c r="J14" s="60"/>
      <c r="K14" s="390"/>
      <c r="L14" s="390"/>
      <c r="M14" s="390"/>
      <c r="N14" s="61"/>
      <c r="O14" s="391"/>
      <c r="P14" s="391"/>
      <c r="Q14" s="391"/>
      <c r="R14" s="61"/>
      <c r="S14" s="62">
        <f>'Hoja de trabajo'!D32</f>
        <v>0</v>
      </c>
      <c r="T14" s="62">
        <f>'Hoja de trabajo'!E32</f>
        <v>0</v>
      </c>
      <c r="U14" s="62">
        <f>'Hoja de trabajo'!F32</f>
        <v>0</v>
      </c>
      <c r="V14" s="61"/>
      <c r="W14" s="62">
        <f>C14+G14+K14+O14+S14</f>
        <v>0</v>
      </c>
      <c r="X14" s="62">
        <f>W14+D14+H14+L14+P14+T14</f>
        <v>0</v>
      </c>
      <c r="Y14" s="63">
        <f>X14+E14+I14+M14+Q14+U14</f>
        <v>0</v>
      </c>
      <c r="Z14" s="62"/>
      <c r="AA14" s="62"/>
      <c r="AB14" s="16"/>
      <c r="AC14" s="17"/>
      <c r="AD14" s="17"/>
      <c r="AE14" s="363" t="s">
        <v>39</v>
      </c>
      <c r="AF14" s="360"/>
      <c r="AG14" s="393"/>
      <c r="AH14" s="365">
        <f>IF(AG14="",0,AG14/AG15)</f>
        <v>0</v>
      </c>
      <c r="AI14" s="353" t="s">
        <v>43</v>
      </c>
      <c r="AJ14" s="18"/>
    </row>
    <row r="15" spans="1:50" s="72" customFormat="1" ht="48" customHeight="1" thickBot="1" x14ac:dyDescent="0.35">
      <c r="A15" s="70"/>
      <c r="B15" s="71"/>
      <c r="C15" s="60"/>
      <c r="D15" s="60"/>
      <c r="E15" s="59"/>
      <c r="F15" s="60"/>
      <c r="G15" s="60"/>
      <c r="H15" s="60"/>
      <c r="I15" s="59"/>
      <c r="J15" s="60"/>
      <c r="K15" s="62"/>
      <c r="L15" s="62"/>
      <c r="M15" s="62"/>
      <c r="N15" s="62"/>
      <c r="O15" s="62"/>
      <c r="P15" s="62"/>
      <c r="Q15" s="62"/>
      <c r="R15" s="62"/>
      <c r="S15" s="62"/>
      <c r="T15" s="62"/>
      <c r="U15" s="62"/>
      <c r="V15" s="61"/>
      <c r="W15" s="62"/>
      <c r="X15" s="62"/>
      <c r="Y15" s="63"/>
      <c r="Z15" s="62"/>
      <c r="AA15" s="62"/>
      <c r="AB15" s="16"/>
      <c r="AC15" s="17"/>
      <c r="AD15" s="17"/>
      <c r="AE15" s="360" t="s">
        <v>41</v>
      </c>
      <c r="AF15" s="361"/>
      <c r="AG15" s="366">
        <f>AG14</f>
        <v>0</v>
      </c>
      <c r="AH15" s="365">
        <f>AH14</f>
        <v>0</v>
      </c>
      <c r="AI15" s="353" t="s">
        <v>44</v>
      </c>
      <c r="AJ15" s="18"/>
      <c r="AL15" s="1"/>
      <c r="AM15" s="1"/>
      <c r="AN15" s="1"/>
      <c r="AO15" s="1"/>
      <c r="AP15" s="1"/>
      <c r="AQ15" s="1"/>
      <c r="AR15" s="1"/>
      <c r="AS15" s="1"/>
      <c r="AT15" s="1"/>
      <c r="AU15" s="1"/>
      <c r="AV15" s="1"/>
      <c r="AW15" s="1"/>
      <c r="AX15" s="1"/>
    </row>
    <row r="16" spans="1:50" ht="48" customHeight="1" thickTop="1" thickBot="1" x14ac:dyDescent="0.35">
      <c r="A16" s="288" t="s">
        <v>19</v>
      </c>
      <c r="B16" s="67" t="str">
        <f>'Hoja de trabajo'!D46</f>
        <v>BBB</v>
      </c>
      <c r="C16" s="392"/>
      <c r="D16" s="392"/>
      <c r="E16" s="392"/>
      <c r="F16" s="68"/>
      <c r="G16" s="392"/>
      <c r="H16" s="392"/>
      <c r="I16" s="392"/>
      <c r="J16" s="68"/>
      <c r="K16" s="391"/>
      <c r="L16" s="391"/>
      <c r="M16" s="391"/>
      <c r="N16" s="61"/>
      <c r="O16" s="391"/>
      <c r="P16" s="391"/>
      <c r="Q16" s="391"/>
      <c r="R16" s="61"/>
      <c r="S16" s="62">
        <f>'Hoja de trabajo'!D34</f>
        <v>0</v>
      </c>
      <c r="T16" s="62">
        <f>'Hoja de trabajo'!E34</f>
        <v>0</v>
      </c>
      <c r="U16" s="62">
        <f>'Hoja de trabajo'!F34</f>
        <v>0</v>
      </c>
      <c r="V16" s="61"/>
      <c r="W16" s="62">
        <f>C16+G16+K16+O16+S16</f>
        <v>0</v>
      </c>
      <c r="X16" s="62">
        <f>W16+D16+H16+L16+P16+T16</f>
        <v>0</v>
      </c>
      <c r="Y16" s="63">
        <f>X16+E16+I16+M16+Q16+U16</f>
        <v>0</v>
      </c>
      <c r="Z16" s="62"/>
      <c r="AA16" s="62"/>
      <c r="AB16" s="30"/>
      <c r="AC16" s="354"/>
      <c r="AD16" s="355"/>
      <c r="AE16" s="31"/>
      <c r="AF16" s="31"/>
      <c r="AG16" s="31"/>
      <c r="AH16" s="31"/>
      <c r="AI16" s="31"/>
      <c r="AJ16" s="32"/>
    </row>
    <row r="17" spans="1:37" ht="20.100000000000001" customHeight="1" thickBot="1" x14ac:dyDescent="0.35">
      <c r="A17" s="73"/>
      <c r="B17" s="74"/>
      <c r="C17" s="74"/>
      <c r="D17" s="74"/>
      <c r="E17" s="74"/>
      <c r="F17" s="74"/>
      <c r="G17" s="74"/>
      <c r="H17" s="74"/>
      <c r="I17" s="74"/>
      <c r="J17" s="74"/>
      <c r="K17" s="75"/>
      <c r="L17" s="75"/>
      <c r="M17" s="75"/>
      <c r="N17" s="75"/>
      <c r="O17" s="75"/>
      <c r="P17" s="75"/>
      <c r="Q17" s="75"/>
      <c r="R17" s="75"/>
      <c r="S17" s="75"/>
      <c r="T17" s="75"/>
      <c r="U17" s="75"/>
      <c r="V17" s="75"/>
      <c r="W17" s="75"/>
      <c r="X17" s="75"/>
      <c r="Y17" s="76"/>
      <c r="Z17" s="61"/>
      <c r="AA17" s="61"/>
    </row>
    <row r="18" spans="1:37" ht="20.100000000000001" customHeight="1" x14ac:dyDescent="0.3">
      <c r="A18" s="68"/>
      <c r="B18" s="68"/>
      <c r="C18" s="68"/>
      <c r="D18" s="68"/>
      <c r="E18" s="68"/>
      <c r="F18" s="68"/>
      <c r="G18" s="68"/>
      <c r="H18" s="68"/>
      <c r="I18" s="68"/>
      <c r="J18" s="68"/>
      <c r="K18" s="61"/>
      <c r="L18" s="61"/>
      <c r="M18" s="61"/>
      <c r="N18" s="61"/>
      <c r="O18" s="61"/>
      <c r="P18" s="61"/>
      <c r="Q18" s="61"/>
      <c r="R18" s="61"/>
      <c r="S18" s="61"/>
      <c r="T18" s="61"/>
      <c r="U18" s="61"/>
      <c r="V18" s="61"/>
      <c r="W18" s="61"/>
      <c r="X18" s="61"/>
      <c r="Y18" s="61"/>
      <c r="Z18" s="61"/>
      <c r="AA18" s="61"/>
      <c r="AE18" s="316" t="s">
        <v>184</v>
      </c>
      <c r="AF18" s="543" t="s">
        <v>185</v>
      </c>
      <c r="AG18" s="317"/>
      <c r="AH18" s="359"/>
      <c r="AI18" s="359"/>
      <c r="AJ18" s="17"/>
      <c r="AK18" s="17"/>
    </row>
    <row r="19" spans="1:37" s="313" customFormat="1" ht="15.75" thickBot="1" x14ac:dyDescent="0.35">
      <c r="A19" s="342" t="s">
        <v>22</v>
      </c>
      <c r="B19" s="342"/>
      <c r="C19" s="343">
        <f>C12+C14+C16</f>
        <v>0</v>
      </c>
      <c r="D19" s="343">
        <f>D12+D14+D16</f>
        <v>0</v>
      </c>
      <c r="E19" s="343">
        <f>E12+E14+E16</f>
        <v>0</v>
      </c>
      <c r="F19" s="342"/>
      <c r="G19" s="343">
        <f>G12+G14+G16</f>
        <v>0</v>
      </c>
      <c r="H19" s="343">
        <f>H12+H14+H16</f>
        <v>0</v>
      </c>
      <c r="I19" s="343">
        <f>I12+I14+I16</f>
        <v>0</v>
      </c>
      <c r="J19" s="342"/>
      <c r="K19" s="343">
        <f>K12+K14+K16</f>
        <v>0</v>
      </c>
      <c r="L19" s="343">
        <f>L12+L14+L16</f>
        <v>0</v>
      </c>
      <c r="M19" s="343">
        <f>M12+M14+M16</f>
        <v>0</v>
      </c>
      <c r="N19" s="344"/>
      <c r="O19" s="343">
        <f>O12+O14+O16</f>
        <v>0</v>
      </c>
      <c r="P19" s="343">
        <f>P12+P14+P16</f>
        <v>0</v>
      </c>
      <c r="Q19" s="343">
        <f>Q12+Q14+Q16</f>
        <v>0</v>
      </c>
      <c r="R19" s="344"/>
      <c r="S19" s="343">
        <f>S12+S14+S16</f>
        <v>0</v>
      </c>
      <c r="T19" s="343">
        <f>T12+T14+T16</f>
        <v>0</v>
      </c>
      <c r="U19" s="343">
        <f>U12+U14+U16</f>
        <v>0</v>
      </c>
      <c r="V19" s="345"/>
      <c r="W19" s="343">
        <f>W12+W14+W16</f>
        <v>0</v>
      </c>
      <c r="X19" s="343">
        <f>X12+X14+X16</f>
        <v>0</v>
      </c>
      <c r="Y19" s="343">
        <f>Y12+Y14+Y16</f>
        <v>0</v>
      </c>
      <c r="Z19" s="344"/>
      <c r="AA19" s="344"/>
      <c r="AB19" s="113"/>
      <c r="AC19" s="113"/>
      <c r="AD19" s="1"/>
      <c r="AE19" s="318" t="s">
        <v>186</v>
      </c>
      <c r="AF19" s="544"/>
      <c r="AG19" s="1"/>
      <c r="AH19" s="359"/>
      <c r="AI19" s="359"/>
      <c r="AJ19" s="17"/>
      <c r="AK19" s="359"/>
    </row>
    <row r="20" spans="1:37" s="313" customFormat="1" ht="13.5" customHeight="1" thickTop="1" x14ac:dyDescent="0.3">
      <c r="A20" s="342"/>
      <c r="B20" s="342"/>
      <c r="C20" s="342"/>
      <c r="D20" s="342"/>
      <c r="E20" s="342"/>
      <c r="F20" s="342"/>
      <c r="G20" s="342"/>
      <c r="H20" s="342"/>
      <c r="I20" s="342"/>
      <c r="J20" s="342"/>
      <c r="K20" s="345"/>
      <c r="L20" s="345"/>
      <c r="M20" s="345"/>
      <c r="N20" s="345"/>
      <c r="O20" s="345"/>
      <c r="P20" s="345"/>
      <c r="Q20" s="345"/>
      <c r="R20" s="345"/>
      <c r="S20" s="345"/>
      <c r="T20" s="345"/>
      <c r="U20" s="345"/>
      <c r="V20" s="345"/>
      <c r="W20" s="345"/>
      <c r="X20" s="345"/>
      <c r="Y20" s="345"/>
      <c r="Z20" s="345"/>
      <c r="AA20" s="345"/>
      <c r="AB20" s="113"/>
      <c r="AC20" s="113"/>
      <c r="AD20" s="1"/>
      <c r="AE20" s="319"/>
      <c r="AF20" s="320"/>
      <c r="AG20" s="1"/>
      <c r="AH20" s="359"/>
      <c r="AI20" s="359"/>
      <c r="AJ20" s="17"/>
      <c r="AK20" s="359"/>
    </row>
    <row r="21" spans="1:37" s="313" customFormat="1" ht="13.5" customHeight="1" x14ac:dyDescent="0.3">
      <c r="A21" s="333" t="s">
        <v>21</v>
      </c>
      <c r="B21" s="342"/>
      <c r="C21" s="346">
        <f>C19</f>
        <v>0</v>
      </c>
      <c r="D21" s="346">
        <f>D19+C21</f>
        <v>0</v>
      </c>
      <c r="E21" s="346">
        <f>E19+D21</f>
        <v>0</v>
      </c>
      <c r="F21" s="342"/>
      <c r="G21" s="346">
        <f>G19+E21</f>
        <v>0</v>
      </c>
      <c r="H21" s="346">
        <f t="shared" ref="H21:I21" si="16">H19+G21</f>
        <v>0</v>
      </c>
      <c r="I21" s="346">
        <f t="shared" si="16"/>
        <v>0</v>
      </c>
      <c r="J21" s="342"/>
      <c r="K21" s="346">
        <f>K19+I21</f>
        <v>0</v>
      </c>
      <c r="L21" s="346">
        <f t="shared" ref="L21:M21" si="17">L19+K21</f>
        <v>0</v>
      </c>
      <c r="M21" s="346">
        <f t="shared" si="17"/>
        <v>0</v>
      </c>
      <c r="N21" s="342"/>
      <c r="O21" s="346">
        <f>O19+M21</f>
        <v>0</v>
      </c>
      <c r="P21" s="346">
        <f t="shared" ref="P21:Q21" si="18">P19+O21</f>
        <v>0</v>
      </c>
      <c r="Q21" s="346">
        <f t="shared" si="18"/>
        <v>0</v>
      </c>
      <c r="R21" s="342"/>
      <c r="S21" s="346">
        <f>S19+Q21</f>
        <v>0</v>
      </c>
      <c r="T21" s="346">
        <f t="shared" ref="T21:U21" si="19">T19+S21</f>
        <v>0</v>
      </c>
      <c r="U21" s="346">
        <f t="shared" si="19"/>
        <v>0</v>
      </c>
      <c r="V21" s="342"/>
      <c r="W21" s="346">
        <f>C19+G19+K19+O19+S19</f>
        <v>0</v>
      </c>
      <c r="X21" s="346">
        <f>D19+H19+L19+P19+T19+W21</f>
        <v>0</v>
      </c>
      <c r="Y21" s="346">
        <f>E19+I19+M19+Q19+U19+X21</f>
        <v>0</v>
      </c>
      <c r="Z21" s="345"/>
      <c r="AA21" s="342"/>
      <c r="AB21" s="1"/>
      <c r="AC21" s="1"/>
      <c r="AD21" s="1"/>
      <c r="AE21" s="321"/>
      <c r="AF21" s="320"/>
      <c r="AG21" s="1"/>
      <c r="AH21" s="17"/>
      <c r="AI21" s="17"/>
      <c r="AJ21" s="17"/>
      <c r="AK21" s="359"/>
    </row>
    <row r="22" spans="1:37" s="313" customFormat="1" ht="13.5" customHeight="1" x14ac:dyDescent="0.3">
      <c r="A22" s="342"/>
      <c r="B22" s="342"/>
      <c r="C22" s="342"/>
      <c r="D22" s="342"/>
      <c r="E22" s="342"/>
      <c r="F22" s="342"/>
      <c r="G22" s="342"/>
      <c r="H22" s="342"/>
      <c r="I22" s="342"/>
      <c r="J22" s="342"/>
      <c r="K22" s="345"/>
      <c r="L22" s="345"/>
      <c r="M22" s="345"/>
      <c r="N22" s="345"/>
      <c r="O22" s="345"/>
      <c r="P22" s="345"/>
      <c r="Q22" s="345"/>
      <c r="R22" s="345"/>
      <c r="S22" s="345"/>
      <c r="T22" s="345"/>
      <c r="U22" s="345"/>
      <c r="V22" s="345"/>
      <c r="W22" s="345"/>
      <c r="X22" s="345"/>
      <c r="Y22" s="345"/>
      <c r="Z22" s="345"/>
      <c r="AA22" s="345"/>
      <c r="AB22" s="1"/>
      <c r="AC22" s="1"/>
      <c r="AD22" s="1" t="s">
        <v>39</v>
      </c>
      <c r="AE22" s="322">
        <f>AE24*$AH$14</f>
        <v>0</v>
      </c>
      <c r="AF22" s="323">
        <f>AE22</f>
        <v>0</v>
      </c>
      <c r="AG22" s="1"/>
      <c r="AH22" s="17"/>
      <c r="AI22" s="17"/>
      <c r="AJ22" s="17"/>
      <c r="AK22" s="359"/>
    </row>
    <row r="23" spans="1:37" s="313" customFormat="1" ht="15" customHeight="1" x14ac:dyDescent="0.3">
      <c r="A23" s="342" t="s">
        <v>103</v>
      </c>
      <c r="B23" s="342"/>
      <c r="C23" s="347"/>
      <c r="D23" s="348"/>
      <c r="E23" s="348">
        <f>C19+D19+E19</f>
        <v>0</v>
      </c>
      <c r="F23" s="347"/>
      <c r="G23" s="347"/>
      <c r="H23" s="348"/>
      <c r="I23" s="348">
        <f>G19+H19+I19</f>
        <v>0</v>
      </c>
      <c r="J23" s="347"/>
      <c r="K23" s="347"/>
      <c r="L23" s="348"/>
      <c r="M23" s="348">
        <f>K19+L19+M19</f>
        <v>0</v>
      </c>
      <c r="N23" s="348"/>
      <c r="O23" s="348"/>
      <c r="P23" s="348"/>
      <c r="Q23" s="348">
        <f>O19+P19+Q19</f>
        <v>0</v>
      </c>
      <c r="R23" s="348"/>
      <c r="S23" s="348"/>
      <c r="T23" s="348"/>
      <c r="U23" s="348">
        <f>S19+T19+U19</f>
        <v>0</v>
      </c>
      <c r="V23" s="347"/>
      <c r="W23" s="347"/>
      <c r="X23" s="347"/>
      <c r="Y23" s="348">
        <f>E23+I23+M23+Q23+U23</f>
        <v>0</v>
      </c>
      <c r="Z23" s="348"/>
      <c r="AA23" s="348"/>
      <c r="AB23" s="1"/>
      <c r="AC23" s="1"/>
      <c r="AD23" s="1"/>
      <c r="AE23" s="324"/>
      <c r="AF23" s="25"/>
      <c r="AG23" s="1"/>
      <c r="AH23" s="352"/>
      <c r="AI23" s="352"/>
      <c r="AJ23" s="17"/>
      <c r="AK23" s="359"/>
    </row>
    <row r="24" spans="1:37" ht="15" customHeight="1" thickBot="1" x14ac:dyDescent="0.3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AE24" s="325">
        <f>'Fracción I 2020'!F12</f>
        <v>0</v>
      </c>
      <c r="AF24" s="326">
        <f>AF20+AF22</f>
        <v>0</v>
      </c>
      <c r="AH24" s="17"/>
      <c r="AI24" s="17"/>
      <c r="AJ24" s="352"/>
      <c r="AK24" s="17"/>
    </row>
    <row r="25" spans="1:37" ht="15" customHeight="1" thickTop="1" x14ac:dyDescent="0.3">
      <c r="A25" s="77"/>
      <c r="B25" s="77"/>
      <c r="C25" s="77"/>
      <c r="D25" s="77"/>
      <c r="E25" s="77"/>
      <c r="F25" s="77"/>
      <c r="G25" s="77"/>
      <c r="H25" s="77"/>
      <c r="I25" s="77"/>
      <c r="J25" s="77"/>
      <c r="K25" s="77"/>
      <c r="L25" s="77"/>
      <c r="M25" s="77"/>
      <c r="N25" s="77"/>
      <c r="O25" s="77"/>
      <c r="P25" s="77"/>
      <c r="Q25" s="77"/>
      <c r="R25" s="77"/>
      <c r="S25" s="77"/>
      <c r="T25" s="77"/>
      <c r="U25" s="77"/>
      <c r="V25" s="77"/>
      <c r="W25" s="77"/>
      <c r="X25" s="77"/>
      <c r="Y25" s="78"/>
      <c r="Z25" s="78"/>
      <c r="AE25" s="327"/>
      <c r="AF25" s="327"/>
    </row>
    <row r="26" spans="1:37" ht="15" customHeight="1" x14ac:dyDescent="0.3">
      <c r="A26" s="77"/>
      <c r="B26" s="77"/>
      <c r="C26" s="77"/>
      <c r="D26" s="77"/>
      <c r="E26" s="77"/>
      <c r="F26" s="77"/>
      <c r="G26" s="77"/>
      <c r="H26" s="77"/>
      <c r="I26" s="77"/>
      <c r="J26" s="77"/>
      <c r="K26" s="77"/>
      <c r="L26" s="77"/>
      <c r="M26" s="77"/>
      <c r="N26" s="77"/>
      <c r="O26" s="77"/>
      <c r="P26" s="77"/>
      <c r="Q26" s="77"/>
      <c r="R26" s="77"/>
      <c r="S26" s="77"/>
      <c r="T26" s="77"/>
      <c r="U26" s="77"/>
      <c r="V26" s="77"/>
      <c r="W26" s="77"/>
      <c r="X26" s="77"/>
      <c r="Y26" s="77"/>
      <c r="AB26" s="113"/>
      <c r="AC26" s="384"/>
      <c r="AD26" s="545" t="s">
        <v>187</v>
      </c>
      <c r="AE26" s="545"/>
      <c r="AF26" s="113"/>
      <c r="AG26" s="113"/>
    </row>
    <row r="27" spans="1:37" ht="15"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c r="Y27" s="77"/>
      <c r="AB27" s="113"/>
      <c r="AC27" s="384"/>
      <c r="AD27" s="546"/>
      <c r="AE27" s="546"/>
      <c r="AF27" s="113"/>
      <c r="AG27" s="113"/>
    </row>
    <row r="28" spans="1:37" ht="15" customHeight="1" x14ac:dyDescent="0.3">
      <c r="A28" s="77"/>
      <c r="B28" s="77"/>
      <c r="C28" s="77"/>
      <c r="D28" s="77"/>
      <c r="E28" s="77"/>
      <c r="F28" s="77"/>
      <c r="G28" s="77"/>
      <c r="H28" s="77"/>
      <c r="I28" s="77"/>
      <c r="J28" s="77"/>
      <c r="K28" s="77"/>
      <c r="L28" s="77"/>
      <c r="M28" s="77"/>
      <c r="N28" s="77"/>
      <c r="O28" s="77"/>
      <c r="P28" s="77"/>
      <c r="Q28" s="77"/>
      <c r="R28" s="77"/>
      <c r="S28" s="77"/>
      <c r="T28" s="77"/>
      <c r="U28" s="77"/>
      <c r="V28" s="77"/>
      <c r="W28" s="77"/>
      <c r="X28" s="77"/>
      <c r="Y28" s="77"/>
      <c r="AB28" s="113"/>
      <c r="AC28" s="328"/>
      <c r="AD28" s="329" t="s">
        <v>188</v>
      </c>
      <c r="AE28" s="330"/>
      <c r="AF28" s="113"/>
      <c r="AG28" s="113"/>
    </row>
    <row r="29" spans="1:37" x14ac:dyDescent="0.3">
      <c r="A29" s="77"/>
      <c r="B29" s="77"/>
      <c r="C29" s="77"/>
      <c r="D29" s="77"/>
      <c r="E29" s="77"/>
      <c r="F29" s="77"/>
      <c r="G29" s="77"/>
      <c r="H29" s="77"/>
      <c r="I29" s="77"/>
      <c r="J29" s="77"/>
      <c r="K29" s="77"/>
      <c r="L29" s="77"/>
      <c r="M29" s="77"/>
      <c r="N29" s="77"/>
      <c r="O29" s="77"/>
      <c r="P29" s="77"/>
      <c r="Q29" s="77"/>
      <c r="R29" s="77"/>
      <c r="S29" s="77"/>
      <c r="T29" s="77"/>
      <c r="U29" s="77"/>
      <c r="V29" s="77"/>
      <c r="W29" s="77"/>
      <c r="X29" s="77"/>
      <c r="Y29" s="77"/>
      <c r="AB29" s="113"/>
      <c r="AC29" s="328"/>
      <c r="AD29" s="331"/>
      <c r="AE29" s="332"/>
      <c r="AF29" s="113"/>
      <c r="AG29" s="113"/>
    </row>
    <row r="30" spans="1:37" x14ac:dyDescent="0.3">
      <c r="A30" s="77"/>
      <c r="B30" s="77"/>
      <c r="C30" s="77"/>
      <c r="D30" s="77"/>
      <c r="E30" s="77"/>
      <c r="F30" s="77"/>
      <c r="G30" s="77"/>
      <c r="H30" s="77"/>
      <c r="I30" s="77"/>
      <c r="J30" s="77"/>
      <c r="K30" s="77"/>
      <c r="L30" s="77"/>
      <c r="M30" s="77"/>
      <c r="N30" s="77"/>
      <c r="O30" s="77"/>
      <c r="P30" s="77"/>
      <c r="Q30" s="77"/>
      <c r="R30" s="77"/>
      <c r="S30" s="77"/>
      <c r="T30" s="77"/>
      <c r="U30" s="77"/>
      <c r="V30" s="77"/>
      <c r="W30" s="77"/>
      <c r="X30" s="77"/>
      <c r="Y30" s="77"/>
      <c r="AB30" s="113"/>
      <c r="AC30" s="334" t="s">
        <v>189</v>
      </c>
      <c r="AD30" s="335" t="s">
        <v>44</v>
      </c>
      <c r="AE30" s="336">
        <f>'Fracción I 2020'!F27</f>
        <v>0</v>
      </c>
      <c r="AF30" s="113"/>
      <c r="AG30" s="113"/>
    </row>
    <row r="31" spans="1:37" x14ac:dyDescent="0.3">
      <c r="A31" s="77"/>
      <c r="B31" s="77"/>
      <c r="C31" s="77"/>
      <c r="D31" s="77"/>
      <c r="E31" s="77"/>
      <c r="F31" s="77"/>
      <c r="G31" s="77"/>
      <c r="H31" s="77"/>
      <c r="I31" s="77"/>
      <c r="J31" s="77"/>
      <c r="K31" s="77"/>
      <c r="L31" s="77"/>
      <c r="M31" s="77"/>
      <c r="N31" s="77"/>
      <c r="O31" s="77"/>
      <c r="P31" s="77"/>
      <c r="Q31" s="77"/>
      <c r="R31" s="77"/>
      <c r="S31" s="77"/>
      <c r="T31" s="77"/>
      <c r="U31" s="77"/>
      <c r="V31" s="77"/>
      <c r="W31" s="77"/>
      <c r="X31" s="77"/>
      <c r="Y31" s="77"/>
      <c r="AB31" s="113"/>
      <c r="AC31" s="328"/>
      <c r="AD31" s="335"/>
      <c r="AE31" s="332"/>
      <c r="AF31" s="113"/>
      <c r="AG31" s="113"/>
      <c r="AH31" s="113"/>
      <c r="AI31" s="113"/>
    </row>
    <row r="32" spans="1:37" ht="15" customHeight="1" x14ac:dyDescent="0.3">
      <c r="A32" s="77"/>
      <c r="B32" s="77"/>
      <c r="C32" s="77"/>
      <c r="D32" s="77"/>
      <c r="E32" s="77"/>
      <c r="F32" s="77"/>
      <c r="G32" s="77"/>
      <c r="H32" s="77"/>
      <c r="I32" s="77"/>
      <c r="J32" s="77"/>
      <c r="K32" s="77"/>
      <c r="L32" s="77"/>
      <c r="M32" s="77"/>
      <c r="N32" s="77"/>
      <c r="O32" s="77"/>
      <c r="P32" s="77"/>
      <c r="Q32" s="77"/>
      <c r="R32" s="77"/>
      <c r="S32" s="77"/>
      <c r="T32" s="77"/>
      <c r="U32" s="77"/>
      <c r="V32" s="77"/>
      <c r="W32" s="77"/>
      <c r="X32" s="77"/>
      <c r="Y32" s="77"/>
      <c r="AC32" s="328" t="s">
        <v>190</v>
      </c>
      <c r="AD32" s="335" t="s">
        <v>43</v>
      </c>
      <c r="AE32" s="336">
        <f>Y23</f>
        <v>0</v>
      </c>
      <c r="AG32" s="113"/>
      <c r="AH32" s="113"/>
      <c r="AI32" s="113"/>
      <c r="AJ32" s="113"/>
    </row>
    <row r="33" spans="1:36" ht="15" customHeight="1" x14ac:dyDescent="0.3">
      <c r="A33" s="77"/>
      <c r="B33" s="77"/>
      <c r="C33" s="77"/>
      <c r="D33" s="77"/>
      <c r="E33" s="77"/>
      <c r="F33" s="77"/>
      <c r="G33" s="77"/>
      <c r="H33" s="77"/>
      <c r="I33" s="77"/>
      <c r="J33" s="77"/>
      <c r="K33" s="77"/>
      <c r="L33" s="77"/>
      <c r="M33" s="77"/>
      <c r="N33" s="77"/>
      <c r="O33" s="77"/>
      <c r="P33" s="77"/>
      <c r="Q33" s="77"/>
      <c r="R33" s="77"/>
      <c r="S33" s="77"/>
      <c r="T33" s="77"/>
      <c r="U33" s="77"/>
      <c r="V33" s="77"/>
      <c r="W33" s="77"/>
      <c r="X33" s="77"/>
      <c r="Y33" s="77"/>
      <c r="AC33" s="334"/>
      <c r="AD33" s="331"/>
      <c r="AE33" s="332"/>
      <c r="AH33" s="113"/>
      <c r="AI33" s="113"/>
      <c r="AJ33" s="113"/>
    </row>
    <row r="34" spans="1:36" ht="15.75" thickBot="1" x14ac:dyDescent="0.3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AC34" s="337" t="s">
        <v>191</v>
      </c>
      <c r="AD34" s="331"/>
      <c r="AE34" s="338">
        <f>AE30-AE32</f>
        <v>0</v>
      </c>
      <c r="AH34" s="113"/>
      <c r="AI34" s="113"/>
      <c r="AJ34" s="113"/>
    </row>
    <row r="35" spans="1:36" ht="15.75" thickTop="1"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c r="Y35" s="77"/>
      <c r="AC35" s="339"/>
      <c r="AD35" s="340"/>
      <c r="AE35" s="341"/>
      <c r="AH35" s="113"/>
      <c r="AI35" s="113"/>
      <c r="AJ35" s="113"/>
    </row>
    <row r="36" spans="1:36" x14ac:dyDescent="0.3">
      <c r="A36" s="77"/>
      <c r="B36" s="77"/>
      <c r="C36" s="77"/>
      <c r="D36" s="77"/>
      <c r="E36" s="77"/>
      <c r="F36" s="77"/>
      <c r="G36" s="77"/>
      <c r="H36" s="77"/>
      <c r="I36" s="77"/>
      <c r="J36" s="77"/>
      <c r="K36" s="77"/>
      <c r="L36" s="77"/>
      <c r="M36" s="77"/>
      <c r="N36" s="77"/>
      <c r="O36" s="77"/>
      <c r="P36" s="77"/>
      <c r="Q36" s="77"/>
      <c r="R36" s="77"/>
      <c r="S36" s="77"/>
      <c r="T36" s="77"/>
      <c r="U36" s="77"/>
      <c r="V36" s="77"/>
      <c r="W36" s="77"/>
      <c r="X36" s="77"/>
      <c r="Y36" s="77"/>
      <c r="AH36" s="113"/>
      <c r="AI36" s="113"/>
      <c r="AJ36" s="113"/>
    </row>
    <row r="37" spans="1:36" x14ac:dyDescent="0.3">
      <c r="A37" s="77"/>
      <c r="B37" s="77"/>
      <c r="C37" s="77"/>
      <c r="D37" s="77"/>
      <c r="E37" s="77"/>
      <c r="F37" s="77"/>
      <c r="G37" s="77"/>
      <c r="H37" s="77"/>
      <c r="I37" s="77"/>
      <c r="J37" s="77"/>
      <c r="K37" s="77"/>
      <c r="L37" s="77"/>
      <c r="M37" s="77"/>
      <c r="N37" s="77"/>
      <c r="O37" s="77"/>
      <c r="P37" s="77"/>
      <c r="Q37" s="77"/>
      <c r="R37" s="77"/>
      <c r="S37" s="77"/>
      <c r="T37" s="77"/>
      <c r="U37" s="77"/>
      <c r="V37" s="77"/>
      <c r="W37" s="77"/>
      <c r="X37" s="77"/>
      <c r="Y37" s="77"/>
      <c r="AH37" s="113"/>
      <c r="AI37" s="113"/>
      <c r="AJ37" s="113"/>
    </row>
    <row r="38" spans="1:36" x14ac:dyDescent="0.3">
      <c r="A38" s="77"/>
      <c r="B38" s="77"/>
      <c r="C38" s="77"/>
      <c r="D38" s="77"/>
      <c r="E38" s="77"/>
      <c r="F38" s="77"/>
      <c r="G38" s="77"/>
      <c r="H38" s="77"/>
      <c r="I38" s="77"/>
      <c r="J38" s="77"/>
      <c r="K38" s="77"/>
      <c r="L38" s="77"/>
      <c r="M38" s="77"/>
      <c r="N38" s="77"/>
      <c r="O38" s="77"/>
      <c r="P38" s="77"/>
      <c r="Q38" s="77"/>
      <c r="R38" s="77"/>
      <c r="S38" s="77"/>
      <c r="T38" s="77"/>
      <c r="U38" s="77"/>
      <c r="V38" s="77"/>
      <c r="W38" s="77"/>
      <c r="X38" s="77"/>
      <c r="Y38" s="77"/>
      <c r="AJ38" s="113"/>
    </row>
    <row r="39" spans="1:36" x14ac:dyDescent="0.3">
      <c r="A39" s="77"/>
      <c r="B39" s="77"/>
      <c r="C39" s="77"/>
      <c r="D39" s="77"/>
      <c r="E39" s="77"/>
      <c r="F39" s="77"/>
      <c r="G39" s="77"/>
      <c r="H39" s="77"/>
      <c r="I39" s="77"/>
      <c r="J39" s="77"/>
      <c r="K39" s="77"/>
      <c r="L39" s="77"/>
      <c r="M39" s="77"/>
      <c r="N39" s="77"/>
      <c r="O39" s="77"/>
      <c r="P39" s="77"/>
      <c r="Q39" s="77"/>
      <c r="R39" s="77"/>
      <c r="S39" s="77"/>
      <c r="T39" s="77"/>
      <c r="U39" s="77"/>
      <c r="V39" s="77"/>
      <c r="W39" s="77"/>
      <c r="X39" s="77"/>
      <c r="Y39" s="77"/>
    </row>
    <row r="40" spans="1:36"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36"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row r="42" spans="1:36" x14ac:dyDescent="0.3">
      <c r="A42" s="77"/>
      <c r="B42" s="77"/>
      <c r="C42" s="77"/>
      <c r="D42" s="77"/>
      <c r="E42" s="77"/>
      <c r="F42" s="77"/>
      <c r="G42" s="77"/>
      <c r="H42" s="77"/>
      <c r="I42" s="77"/>
      <c r="J42" s="77"/>
      <c r="K42" s="77"/>
      <c r="L42" s="77"/>
      <c r="M42" s="77"/>
      <c r="N42" s="77"/>
      <c r="O42" s="77"/>
      <c r="P42" s="77"/>
      <c r="Q42" s="77"/>
      <c r="R42" s="77"/>
      <c r="S42" s="77"/>
      <c r="T42" s="77"/>
      <c r="U42" s="77"/>
      <c r="V42" s="77"/>
      <c r="W42" s="77"/>
      <c r="X42" s="77"/>
      <c r="Y42" s="77"/>
    </row>
    <row r="43" spans="1:36" x14ac:dyDescent="0.3">
      <c r="A43" s="77"/>
      <c r="B43" s="77"/>
      <c r="C43" s="77"/>
      <c r="D43" s="77"/>
      <c r="E43" s="77"/>
      <c r="F43" s="77"/>
      <c r="G43" s="77"/>
      <c r="H43" s="77"/>
      <c r="I43" s="77"/>
      <c r="J43" s="77"/>
      <c r="K43" s="77"/>
      <c r="L43" s="77"/>
      <c r="M43" s="77"/>
      <c r="N43" s="77"/>
      <c r="O43" s="77"/>
      <c r="P43" s="77"/>
      <c r="Q43" s="77"/>
      <c r="R43" s="77"/>
      <c r="S43" s="77"/>
      <c r="T43" s="77"/>
      <c r="U43" s="77"/>
      <c r="V43" s="77"/>
      <c r="W43" s="77"/>
      <c r="X43" s="77"/>
      <c r="Y43" s="77"/>
    </row>
    <row r="44" spans="1:36" x14ac:dyDescent="0.3">
      <c r="A44" s="77"/>
      <c r="B44" s="77"/>
      <c r="C44" s="77"/>
      <c r="D44" s="77"/>
      <c r="E44" s="77"/>
      <c r="F44" s="77"/>
      <c r="G44" s="77"/>
      <c r="H44" s="77"/>
      <c r="I44" s="77"/>
      <c r="J44" s="77"/>
      <c r="K44" s="77"/>
      <c r="L44" s="77"/>
      <c r="M44" s="77"/>
      <c r="N44" s="77"/>
      <c r="O44" s="77"/>
      <c r="P44" s="77"/>
      <c r="Q44" s="77"/>
      <c r="R44" s="77"/>
      <c r="S44" s="77"/>
      <c r="T44" s="77"/>
      <c r="U44" s="77"/>
      <c r="V44" s="77"/>
      <c r="W44" s="77"/>
      <c r="X44" s="77"/>
      <c r="Y44" s="77"/>
    </row>
    <row r="45" spans="1:36" x14ac:dyDescent="0.3">
      <c r="A45" s="77"/>
      <c r="B45" s="77"/>
      <c r="C45" s="77"/>
      <c r="D45" s="77"/>
      <c r="E45" s="77"/>
      <c r="F45" s="77"/>
      <c r="G45" s="77"/>
      <c r="H45" s="77"/>
      <c r="I45" s="77"/>
      <c r="J45" s="77"/>
      <c r="K45" s="77"/>
      <c r="L45" s="77"/>
      <c r="M45" s="77"/>
      <c r="N45" s="77"/>
      <c r="O45" s="77"/>
      <c r="P45" s="77"/>
      <c r="Q45" s="77"/>
      <c r="R45" s="77"/>
      <c r="S45" s="77"/>
      <c r="T45" s="77"/>
      <c r="U45" s="77"/>
      <c r="V45" s="77"/>
      <c r="W45" s="77"/>
      <c r="X45" s="77"/>
      <c r="Y45" s="77"/>
    </row>
    <row r="46" spans="1:36" x14ac:dyDescent="0.3">
      <c r="A46" s="77"/>
      <c r="B46" s="77"/>
      <c r="C46" s="77"/>
      <c r="D46" s="77"/>
      <c r="E46" s="77"/>
      <c r="F46" s="77"/>
      <c r="G46" s="77"/>
      <c r="H46" s="77"/>
      <c r="I46" s="77"/>
      <c r="J46" s="77"/>
      <c r="K46" s="77"/>
      <c r="L46" s="77"/>
      <c r="M46" s="77"/>
      <c r="N46" s="77"/>
      <c r="O46" s="77"/>
      <c r="P46" s="77"/>
      <c r="Q46" s="77"/>
      <c r="R46" s="77"/>
      <c r="S46" s="77"/>
      <c r="T46" s="77"/>
      <c r="U46" s="77"/>
      <c r="V46" s="77"/>
      <c r="W46" s="77"/>
      <c r="X46" s="77"/>
      <c r="Y46" s="77"/>
      <c r="AB46" s="77"/>
    </row>
    <row r="47" spans="1:36" x14ac:dyDescent="0.3">
      <c r="A47" s="77"/>
      <c r="B47" s="77"/>
      <c r="C47" s="77"/>
      <c r="D47" s="77"/>
      <c r="E47" s="77"/>
      <c r="F47" s="77"/>
      <c r="G47" s="77"/>
      <c r="H47" s="77"/>
      <c r="I47" s="77"/>
      <c r="J47" s="77"/>
      <c r="K47" s="77"/>
      <c r="L47" s="77"/>
      <c r="M47" s="77"/>
      <c r="N47" s="77"/>
      <c r="O47" s="77"/>
      <c r="P47" s="77"/>
      <c r="Q47" s="77"/>
      <c r="R47" s="77"/>
      <c r="S47" s="77"/>
      <c r="T47" s="77"/>
      <c r="U47" s="77"/>
      <c r="V47" s="77"/>
      <c r="W47" s="77"/>
      <c r="X47" s="77"/>
      <c r="Y47" s="77"/>
      <c r="AB47" s="77"/>
    </row>
    <row r="48" spans="1:36" x14ac:dyDescent="0.3">
      <c r="A48" s="77"/>
      <c r="B48" s="77"/>
      <c r="C48" s="77"/>
      <c r="D48" s="77"/>
      <c r="E48" s="77"/>
      <c r="F48" s="77"/>
      <c r="G48" s="77"/>
      <c r="H48" s="77"/>
      <c r="I48" s="77"/>
      <c r="J48" s="77"/>
      <c r="K48" s="77"/>
      <c r="L48" s="77"/>
      <c r="M48" s="77"/>
      <c r="N48" s="77"/>
      <c r="O48" s="77"/>
      <c r="P48" s="77"/>
      <c r="Q48" s="77"/>
      <c r="R48" s="77"/>
      <c r="S48" s="77"/>
      <c r="T48" s="77"/>
      <c r="U48" s="77"/>
      <c r="V48" s="77"/>
      <c r="W48" s="77"/>
      <c r="X48" s="77"/>
      <c r="Y48" s="77"/>
      <c r="AB48" s="77"/>
    </row>
    <row r="49" spans="1:73" x14ac:dyDescent="0.3">
      <c r="A49" s="77"/>
      <c r="B49" s="77"/>
      <c r="C49" s="77"/>
      <c r="D49" s="77"/>
      <c r="E49" s="77"/>
      <c r="F49" s="77"/>
      <c r="G49" s="77"/>
      <c r="H49" s="77"/>
      <c r="I49" s="77"/>
      <c r="J49" s="77"/>
      <c r="K49" s="77"/>
      <c r="L49" s="77"/>
      <c r="M49" s="77"/>
      <c r="N49" s="77"/>
      <c r="O49" s="77"/>
      <c r="P49" s="77"/>
      <c r="Q49" s="77"/>
      <c r="R49" s="77"/>
      <c r="S49" s="77"/>
      <c r="T49" s="77"/>
      <c r="U49" s="77"/>
      <c r="V49" s="77"/>
      <c r="W49" s="77"/>
      <c r="X49" s="77"/>
      <c r="Y49" s="77"/>
      <c r="AB49" s="77"/>
    </row>
    <row r="50" spans="1:73" x14ac:dyDescent="0.3">
      <c r="A50" s="77"/>
      <c r="B50" s="77"/>
      <c r="C50" s="77"/>
      <c r="D50" s="77"/>
      <c r="E50" s="77"/>
      <c r="F50" s="77"/>
      <c r="G50" s="77"/>
      <c r="H50" s="77"/>
      <c r="I50" s="77"/>
      <c r="J50" s="77"/>
      <c r="K50" s="77"/>
      <c r="L50" s="77"/>
      <c r="M50" s="77"/>
      <c r="N50" s="77"/>
      <c r="O50" s="77"/>
      <c r="P50" s="77"/>
      <c r="Q50" s="77"/>
      <c r="R50" s="77"/>
      <c r="S50" s="77"/>
      <c r="T50" s="77"/>
      <c r="U50" s="77"/>
      <c r="V50" s="77"/>
      <c r="W50" s="77"/>
      <c r="X50" s="77"/>
      <c r="Y50" s="77"/>
      <c r="AB50" s="77"/>
    </row>
    <row r="51" spans="1:73" x14ac:dyDescent="0.3">
      <c r="A51" s="77"/>
      <c r="B51" s="77"/>
      <c r="C51" s="77"/>
      <c r="D51" s="77"/>
      <c r="E51" s="77"/>
      <c r="F51" s="77"/>
      <c r="G51" s="77"/>
      <c r="H51" s="77"/>
      <c r="I51" s="77"/>
      <c r="J51" s="77"/>
      <c r="K51" s="77"/>
      <c r="L51" s="77"/>
      <c r="M51" s="77"/>
      <c r="N51" s="77"/>
      <c r="O51" s="77"/>
      <c r="P51" s="77"/>
      <c r="Q51" s="77"/>
      <c r="R51" s="77"/>
      <c r="S51" s="77"/>
      <c r="T51" s="77"/>
      <c r="U51" s="77"/>
      <c r="V51" s="77"/>
      <c r="W51" s="77"/>
      <c r="X51" s="77"/>
      <c r="Y51" s="77"/>
      <c r="AB51" s="77"/>
    </row>
    <row r="54" spans="1:73" s="72" customFormat="1" x14ac:dyDescent="0.3">
      <c r="A54" s="1"/>
      <c r="B54" s="1"/>
      <c r="C54" s="1"/>
      <c r="D54" s="1"/>
      <c r="E54" s="1"/>
      <c r="F54" s="1"/>
      <c r="G54" s="1"/>
      <c r="H54" s="1"/>
      <c r="I54" s="1"/>
      <c r="J54" s="1"/>
      <c r="K54" s="1"/>
      <c r="L54" s="1"/>
      <c r="M54" s="1"/>
      <c r="N54" s="1"/>
      <c r="O54" s="1"/>
      <c r="P54" s="1"/>
      <c r="Q54" s="1"/>
      <c r="R54" s="1"/>
      <c r="S54" s="1"/>
      <c r="T54" s="1"/>
      <c r="U54" s="1"/>
      <c r="V54" s="1"/>
      <c r="W54" s="1"/>
      <c r="X54" s="1"/>
      <c r="Y54" s="1"/>
      <c r="Z54" s="77"/>
      <c r="AA54" s="77"/>
      <c r="AB54" s="1"/>
      <c r="AC54" s="65"/>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row>
    <row r="56" spans="1:73" ht="43.5" customHeight="1" x14ac:dyDescent="0.3"/>
  </sheetData>
  <sheetProtection algorithmName="SHA-512" hashValue="Rx8CNO+9Lw2+9CIgZljUxxcU2fAUs7G+UuFwoPzz0scMYrRR4MnKZxY/qAgLhfkqO7dl1TO4mnfUAghKVGkScA==" saltValue="3hrOmFSeJ2POG0FwI4eLlA==" spinCount="100000" sheet="1" objects="1" scenarios="1"/>
  <mergeCells count="31">
    <mergeCell ref="AB10:AJ10"/>
    <mergeCell ref="AF18:AF19"/>
    <mergeCell ref="AD26:AE27"/>
    <mergeCell ref="K8:M8"/>
    <mergeCell ref="S8:U8"/>
    <mergeCell ref="W6:Y6"/>
    <mergeCell ref="AB1:AP1"/>
    <mergeCell ref="C7:V7"/>
    <mergeCell ref="W7:Y8"/>
    <mergeCell ref="O8:Q8"/>
    <mergeCell ref="A6:U6"/>
    <mergeCell ref="A7:A9"/>
    <mergeCell ref="B7:B9"/>
    <mergeCell ref="C8:E8"/>
    <mergeCell ref="G8:I8"/>
    <mergeCell ref="AB2:AP2"/>
    <mergeCell ref="AB3:AD3"/>
    <mergeCell ref="AK3:AM3"/>
    <mergeCell ref="AN3:AP3"/>
    <mergeCell ref="AE3:AG3"/>
    <mergeCell ref="AH3:AJ3"/>
    <mergeCell ref="AB5:AD5"/>
    <mergeCell ref="AK5:AM5"/>
    <mergeCell ref="AN5:AP5"/>
    <mergeCell ref="AE5:AG5"/>
    <mergeCell ref="AH5:AJ5"/>
    <mergeCell ref="AB4:AD4"/>
    <mergeCell ref="AK4:AM4"/>
    <mergeCell ref="AN4:AP4"/>
    <mergeCell ref="AE4:AG4"/>
    <mergeCell ref="AH4:AJ4"/>
  </mergeCells>
  <pageMargins left="0.39370078740157483" right="0.39370078740157483" top="0.74803149606299213" bottom="0.74803149606299213" header="0.31496062992125984" footer="0.31496062992125984"/>
  <pageSetup scale="64" fitToWidth="2" orientation="landscape" r:id="rId1"/>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8</vt:i4>
      </vt:variant>
    </vt:vector>
  </HeadingPairs>
  <TitlesOfParts>
    <vt:vector size="24" baseType="lpstr">
      <vt:lpstr>NOTA</vt:lpstr>
      <vt:lpstr>Hoja de trabajo</vt:lpstr>
      <vt:lpstr>Hoja1</vt:lpstr>
      <vt:lpstr>Fracción I 2020</vt:lpstr>
      <vt:lpstr>Fracción II 1er 2020</vt:lpstr>
      <vt:lpstr>Fracción II 2do 2020</vt:lpstr>
      <vt:lpstr>Fracción II 3er 2020</vt:lpstr>
      <vt:lpstr>Fracción II 4to 2020</vt:lpstr>
      <vt:lpstr>Fracción III 1er 2020</vt:lpstr>
      <vt:lpstr>Fracción III 2do 2020</vt:lpstr>
      <vt:lpstr>Fracción III 3er 2020</vt:lpstr>
      <vt:lpstr>Fracción III 4to 2020</vt:lpstr>
      <vt:lpstr>Edo Act 1er 2020</vt:lpstr>
      <vt:lpstr>Edo Act 2do 2020</vt:lpstr>
      <vt:lpstr>Edo Act 3er 2020</vt:lpstr>
      <vt:lpstr>Edo Act 4to 2020</vt:lpstr>
      <vt:lpstr>'Edo Act 1er 2020'!Área_de_impresión</vt:lpstr>
      <vt:lpstr>'Edo Act 2do 2020'!Área_de_impresión</vt:lpstr>
      <vt:lpstr>'Edo Act 3er 2020'!Área_de_impresión</vt:lpstr>
      <vt:lpstr>'Edo Act 4to 2020'!Área_de_impresión</vt:lpstr>
      <vt:lpstr>'Fracción II 1er 2020'!Área_de_impresión</vt:lpstr>
      <vt:lpstr>'Fracción II 2do 2020'!Área_de_impresión</vt:lpstr>
      <vt:lpstr>'Fracción II 3er 2020'!Área_de_impresión</vt:lpstr>
      <vt:lpstr>'Fracción II 4to 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Usuario de Windows</cp:lastModifiedBy>
  <cp:lastPrinted>2020-03-11T17:33:32Z</cp:lastPrinted>
  <dcterms:created xsi:type="dcterms:W3CDTF">1996-11-27T10:00:04Z</dcterms:created>
  <dcterms:modified xsi:type="dcterms:W3CDTF">2020-03-11T19:05:57Z</dcterms:modified>
</cp:coreProperties>
</file>