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uillermo.reyna\Desktop\WebDGESU\"/>
    </mc:Choice>
  </mc:AlternateContent>
  <bookViews>
    <workbookView xWindow="0" yWindow="0" windowWidth="12780" windowHeight="5700" firstSheet="1" activeTab="2"/>
  </bookViews>
  <sheets>
    <sheet name="Hoja1 (2)" sheetId="12" state="hidden" r:id="rId1"/>
    <sheet name="ITSO" sheetId="16" r:id="rId2"/>
    <sheet name="Instructivo" sheetId="17" r:id="rId3"/>
  </sheets>
  <definedNames>
    <definedName name="_xlnm._FilterDatabase" localSheetId="0" hidden="1">'Hoja1 (2)'!$A$1:$E$16</definedName>
    <definedName name="_xlnm.Print_Area" localSheetId="1">ITSO!$A$1:$J$23</definedName>
  </definedNames>
  <calcPr calcId="152511"/>
</workbook>
</file>

<file path=xl/calcChain.xml><?xml version="1.0" encoding="utf-8"?>
<calcChain xmlns="http://schemas.openxmlformats.org/spreadsheetml/2006/main">
  <c r="I9" i="16" l="1"/>
  <c r="J9" i="16" s="1"/>
  <c r="I12" i="16"/>
  <c r="J12" i="16" s="1"/>
  <c r="H10" i="16"/>
  <c r="G10" i="16"/>
  <c r="F10" i="16"/>
  <c r="E10" i="16"/>
  <c r="H13" i="16"/>
  <c r="G13" i="16"/>
  <c r="F13" i="16"/>
  <c r="E13" i="16"/>
  <c r="I10" i="16" l="1"/>
  <c r="I13" i="16"/>
  <c r="H15" i="16"/>
  <c r="G15" i="16"/>
  <c r="F15" i="16"/>
  <c r="E15" i="16"/>
  <c r="D15" i="16"/>
  <c r="C9" i="16" l="1"/>
  <c r="C12" i="16"/>
  <c r="J13" i="16"/>
  <c r="J10" i="16"/>
  <c r="I15" i="16"/>
  <c r="C15" i="16" l="1"/>
</calcChain>
</file>

<file path=xl/sharedStrings.xml><?xml version="1.0" encoding="utf-8"?>
<sst xmlns="http://schemas.openxmlformats.org/spreadsheetml/2006/main" count="103" uniqueCount="75">
  <si>
    <t>MONTO POR EJERCER</t>
  </si>
  <si>
    <t>TOTAL</t>
  </si>
  <si>
    <t>RECTOR</t>
  </si>
  <si>
    <t>ELEGIR INSTITUCIÓN EN ESTE CATÁLOGO</t>
  </si>
  <si>
    <t>UPE</t>
  </si>
  <si>
    <t xml:space="preserve"> LA</t>
  </si>
  <si>
    <t>U. A. de Baja California</t>
  </si>
  <si>
    <t>U. A. de Chiapas</t>
  </si>
  <si>
    <t>U. A. de Chihuahua</t>
  </si>
  <si>
    <t>U. A. de Ciudad Juárez</t>
  </si>
  <si>
    <t>U. A. de Guerrero</t>
  </si>
  <si>
    <t>U. A. de Hidalgo</t>
  </si>
  <si>
    <t>U. de Guadalajara</t>
  </si>
  <si>
    <t>U. A. del Edo. de México</t>
  </si>
  <si>
    <t>U. Michoacana de S. N. de H.</t>
  </si>
  <si>
    <t>U. A. de Nuevo León</t>
  </si>
  <si>
    <t>U. A. B. J. de Oaxaca</t>
  </si>
  <si>
    <t>U. A. de Sinaloa</t>
  </si>
  <si>
    <t>ITSON</t>
  </si>
  <si>
    <t>L</t>
  </si>
  <si>
    <t>U. Juárez A. de Tabasco</t>
  </si>
  <si>
    <t>U. A. de Zacatecas</t>
  </si>
  <si>
    <t>NOMBRE DE LA INSTITUCIÓN:  UNIVERSIDAD AUTÓNOMA DE BAJA CALIFORNIA</t>
  </si>
  <si>
    <t>NOMBRE DE LA INSTITUCIÓN:  UNIVERSIDAD AUTÓNOMA DE CHIAPAS</t>
  </si>
  <si>
    <t>NOMBRE DE LA INSTITUCIÓN:  UNIVERSIDAD AUTÓNOMA DE CHIHUAHUA</t>
  </si>
  <si>
    <t>NOMBRE DE LA INSTITUCIÓN:  UNIVERSIDAD AUTÓNOMA DE CIUDAD JUÁREZ</t>
  </si>
  <si>
    <t>NOMBRE DE LA INSTITUCIÓN:  UNIVERSIDAD AUTÓNOMA DE GUERRERO</t>
  </si>
  <si>
    <t>NOMBRE DE LA INSTITUCIÓN:  UNIVERSIDAD AUTÓNOMA DEL ESTADO DE HIDALGO</t>
  </si>
  <si>
    <t>NOMBRE DE LA INSTITUCIÓN:  UNIVERSIDAD DE GUADALAJARA</t>
  </si>
  <si>
    <t>NOMBRE DE LA INSTITUCIÓN:  UNIVERSIDAD AUTÓNOMA DEL ESTADO DE MÉXICO</t>
  </si>
  <si>
    <t>NOMBRE DE LA INSTITUCIÓN:  UNIVERSIDAD MICHOACANA DE SAN NICOLÁS DE HIDALGO</t>
  </si>
  <si>
    <t>NOMBRE DE LA INSTITUCIÓN:  UNIVERSIDAD AUTÓNOMA DE NUEVO LEÓN</t>
  </si>
  <si>
    <t>NOMBRE DE LA INSTITUCIÓN:  UNIVERSIDAD AUTÓNOMA "BENITO JUÁREZ" DE OAXACA</t>
  </si>
  <si>
    <t>NOMBRE DE LA INSTITUCIÓN:  UNIVERSIDAD AUTÓNOMA DE SINALOA</t>
  </si>
  <si>
    <t>NOMBRE DE LA INSTITUCIÓN:  INSTITUTO TECNOLÓGICO DE SONORA</t>
  </si>
  <si>
    <t>NOMBRE DE LA INSTITUCIÓN:  UNIVERSIDAD JUÁREZ AUTÓNOMA DE TABASCO</t>
  </si>
  <si>
    <t>NOMBRE DE LA INSTITUCIÓN:  UNIVERSIDAD AUTÓNOMA DE ZACATECAS</t>
  </si>
  <si>
    <t>NOMBRE DE LA INSTITUCIÓN:</t>
  </si>
  <si>
    <t>Gastos de Operación</t>
  </si>
  <si>
    <t>MONTO EJERCIDO</t>
  </si>
  <si>
    <t>DIRECTOR DE RECURSOS HUMANOS</t>
  </si>
  <si>
    <t>SECRETARIO DE ADMINISTRACIÓN
Y FINANZAS</t>
  </si>
  <si>
    <t xml:space="preserve">TRIMESTRES DEL EJERCICIO 2016 </t>
  </si>
  <si>
    <t>Observaciones:</t>
  </si>
  <si>
    <t>IRREDUCTIBLE 2016</t>
  </si>
  <si>
    <t>% por Trimestre</t>
  </si>
  <si>
    <t>META</t>
  </si>
  <si>
    <t>MONTO ANUAL ASIGNADO</t>
  </si>
  <si>
    <t>PORCENTAJE ALCANZADO</t>
  </si>
  <si>
    <t>PRIMER</t>
  </si>
  <si>
    <t>SEGUNDO</t>
  </si>
  <si>
    <t>TERCER</t>
  </si>
  <si>
    <t>CUARTO</t>
  </si>
  <si>
    <t xml:space="preserve">Nombre de la Institución </t>
  </si>
  <si>
    <t>Trimestre que reporta</t>
  </si>
  <si>
    <t>Instructivo de llenado</t>
  </si>
  <si>
    <t>PROGRAMA PRESUPUESTARIO:</t>
  </si>
  <si>
    <t>Fecha:</t>
  </si>
  <si>
    <t>Trimestre Reportado:</t>
  </si>
  <si>
    <t>Ejercicio:</t>
  </si>
  <si>
    <t>OBJETIVO GENERAL:</t>
  </si>
  <si>
    <t>U006 SUBSIDIOS FEDERALES PARA ORGANISMOS DESCENTRALIZADOS ESTATALES</t>
  </si>
  <si>
    <t>Seguimiento al uso del recurso del Propgrama Presupuestario U006</t>
  </si>
  <si>
    <t>Servicios Personales, Académicos, Administrativos y Mandos Medios</t>
  </si>
  <si>
    <t>Recursos Federales que recibe la IES de acuerdo con la Ley Orgánica y/o Decreto de Creación, para cubrir los Servicios Personales. Capítulo 1000</t>
  </si>
  <si>
    <t>Recursos Federales para cubrir los Gastos de Operación en Materiales y Suministros, Gastos Generales y Otros Gastos. Capítulos 2000 y 3000</t>
  </si>
  <si>
    <t>ÓRGANO INTERNO DE CONTROL DE LA IES</t>
  </si>
  <si>
    <t xml:space="preserve">Ejercicio del que reporta </t>
  </si>
  <si>
    <t>Fecha en que reporta (día/mes/año)</t>
  </si>
  <si>
    <t>De acuerdo a los recursos ministrados por la Federación, determinar la cantidad ejercida por trimestre para el pago de Servicios Personales.</t>
  </si>
  <si>
    <t>De acuerdo a los recursos ministrados por la Federación, determinar la cantidad ejercida por trimestre para el pago de Gastos de Operación.</t>
  </si>
  <si>
    <t>Capturar la cantidad asignada en el apartado "A" para el pago de Gasto de Operación (considerando los rubros correspondientes de Irreductible y Nuevas Necesidades).</t>
  </si>
  <si>
    <t>Capturar la cantidad asignada en el apartado "A" para el pago de Servicios Personales (considerando los rubros correspondientes de Irreductible y Nuevas Necesidades).</t>
  </si>
  <si>
    <r>
      <t xml:space="preserve">LA INFORMACIÓN CONTENIDA EN ESTE FORMATO Y LA DOCUMENTACIÓN FUENTE, SON RESPONSABILIDAD DE LA INSTITUCIÓN DE EDUCACIÓN SUPERIOR, QUIEN LA RESGUARDARÁ PARA CUALQUIER ACLARACIÓN DE LAS INSTANCIAS DE FISCALIZACIÓN: AUDITORÍA SUPERIOR DE LA FEDERACIÓN, SECRETARÍA DE LA FUNCIÓN PÚBLICA Y ÓRGANO INTERNO DE CONTROL ENTRE OTROS.
LA INSTITUCIÓN DE EDUCACIÓN SUPERIOR DEBERÁ DE INFORMAR EN EL </t>
    </r>
    <r>
      <rPr>
        <b/>
        <sz val="10"/>
        <color theme="1"/>
        <rFont val="Calibri"/>
        <family val="2"/>
        <scheme val="minor"/>
      </rPr>
      <t>APARTADO DE OBSERVACIONES</t>
    </r>
    <r>
      <rPr>
        <sz val="10"/>
        <color theme="1"/>
        <rFont val="Calibri"/>
        <family val="2"/>
        <scheme val="minor"/>
      </rPr>
      <t xml:space="preserve"> SOBRE LAS VARIACIONES QUE OCURRAN POR LAS AMPLIACIONES, ANTICIPOS DE CALENDARIO, Y SI ES EL CASO COMO POR LOS RETRASOS DE ENTREGA DE LOS RECURSOS POR PARTE DE LA FEDERACIÓN Y/O ENTIDAD FEDERATIVA.
LA INFORMACIÓN DE ESTE FORMATO DEBERÁ DE COINCIDIR CON LAS  FRACCIONES II Y III DEL ARTÍCULO 42 DEL PEF 2016, ASÍ COMO CON LA QUE SE ENCUENTRE EN LA PAGINA WEB  DE LA INSTITUCIÓN.</t>
    </r>
  </si>
  <si>
    <t>Apartado de observaciones, en caso de que ocurran ampliaciones, anticipos de calendarios, y sí es el caso retrasos de entrega de los recursos por parte de la Federación y/o entidad federativa, reportarlo en este apartado.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</si>
</sst>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_-;\-* #,##0.00_-;_-* &quot;-&quot;??_-;_-@_-"/>
    <numFmt numFmtId="164" formatCode="&quot;$&quot;#,##0.00"/>
    <numFmt numFmtId="165" formatCode="_-* #,##0_-;\-* #,##0_-;_-* &quot;-&quot;??_-;_-@_-"/>
    <numFmt numFmtId="166" formatCode="#,##0.00_ ;\-#,##0.0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3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1" applyFill="1"/>
    <xf numFmtId="0" fontId="1" fillId="0" borderId="0" xfId="1" quotePrefix="1" applyFont="1" applyFill="1" applyAlignment="1">
      <alignment horizontal="left"/>
    </xf>
    <xf numFmtId="0" fontId="2" fillId="0" borderId="1" xfId="1" applyFont="1" applyFill="1" applyBorder="1" applyAlignment="1">
      <alignment horizontal="left" vertical="center"/>
    </xf>
    <xf numFmtId="0" fontId="2" fillId="0" borderId="1" xfId="1" quotePrefix="1" applyFont="1" applyFill="1" applyBorder="1" applyAlignment="1">
      <alignment horizontal="left" vertical="center"/>
    </xf>
    <xf numFmtId="4" fontId="2" fillId="0" borderId="1" xfId="1" quotePrefix="1" applyNumberFormat="1" applyFont="1" applyFill="1" applyBorder="1" applyAlignment="1">
      <alignment horizontal="left" vertical="center" wrapText="1"/>
    </xf>
    <xf numFmtId="0" fontId="1" fillId="0" borderId="0" xfId="1" applyFont="1" applyFill="1"/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3" fillId="0" borderId="1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quotePrefix="1" applyFont="1" applyFill="1" applyBorder="1" applyAlignment="1" applyProtection="1">
      <alignment horizontal="center" vertical="center" wrapText="1"/>
      <protection locked="0"/>
    </xf>
    <xf numFmtId="0" fontId="7" fillId="0" borderId="1" xfId="0" quotePrefix="1" applyFont="1" applyFill="1" applyBorder="1" applyAlignment="1" applyProtection="1">
      <alignment horizontal="left" vertical="center"/>
      <protection locked="0"/>
    </xf>
    <xf numFmtId="0" fontId="4" fillId="0" borderId="1" xfId="0" applyFont="1" applyBorder="1" applyAlignment="1" applyProtection="1">
      <alignment vertical="center"/>
      <protection locked="0"/>
    </xf>
    <xf numFmtId="164" fontId="4" fillId="0" borderId="1" xfId="0" applyNumberFormat="1" applyFont="1" applyBorder="1" applyAlignment="1" applyProtection="1">
      <alignment vertical="center"/>
      <protection locked="0"/>
    </xf>
    <xf numFmtId="164" fontId="10" fillId="0" borderId="1" xfId="0" applyNumberFormat="1" applyFont="1" applyBorder="1" applyAlignment="1" applyProtection="1">
      <alignment vertical="center"/>
      <protection locked="0"/>
    </xf>
    <xf numFmtId="0" fontId="3" fillId="0" borderId="1" xfId="0" quotePrefix="1" applyFont="1" applyBorder="1" applyAlignment="1" applyProtection="1">
      <alignment horizontal="left" vertical="center"/>
      <protection locked="0"/>
    </xf>
    <xf numFmtId="0" fontId="0" fillId="0" borderId="1" xfId="0" quotePrefix="1" applyBorder="1" applyAlignment="1">
      <alignment horizontal="left" vertical="center" wrapText="1"/>
    </xf>
    <xf numFmtId="10" fontId="4" fillId="0" borderId="3" xfId="3" applyNumberFormat="1" applyFont="1" applyBorder="1" applyAlignment="1" applyProtection="1">
      <alignment horizontal="center" vertical="center" wrapText="1"/>
      <protection locked="0"/>
    </xf>
    <xf numFmtId="43" fontId="3" fillId="0" borderId="1" xfId="2" applyNumberFormat="1" applyFont="1" applyBorder="1" applyAlignment="1" applyProtection="1">
      <alignment horizontal="center" vertical="center"/>
      <protection locked="0"/>
    </xf>
    <xf numFmtId="166" fontId="3" fillId="0" borderId="1" xfId="2" applyNumberFormat="1" applyFont="1" applyBorder="1" applyAlignment="1" applyProtection="1">
      <alignment horizontal="right" vertical="center"/>
      <protection locked="0"/>
    </xf>
    <xf numFmtId="0" fontId="7" fillId="2" borderId="1" xfId="0" quotePrefix="1" applyFont="1" applyFill="1" applyBorder="1" applyAlignment="1" applyProtection="1">
      <alignment horizontal="left" vertical="center"/>
      <protection locked="0"/>
    </xf>
    <xf numFmtId="10" fontId="11" fillId="2" borderId="1" xfId="0" quotePrefix="1" applyNumberFormat="1" applyFont="1" applyFill="1" applyBorder="1" applyAlignment="1" applyProtection="1">
      <alignment horizontal="center" vertical="center"/>
      <protection locked="0"/>
    </xf>
    <xf numFmtId="10" fontId="3" fillId="2" borderId="1" xfId="0" applyNumberFormat="1" applyFont="1" applyFill="1" applyBorder="1" applyAlignment="1" applyProtection="1">
      <alignment vertical="center"/>
      <protection locked="0"/>
    </xf>
    <xf numFmtId="14" fontId="9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10" fontId="3" fillId="0" borderId="1" xfId="3" applyNumberFormat="1" applyFont="1" applyBorder="1" applyAlignment="1" applyProtection="1">
      <alignment horizontal="center" vertical="center"/>
      <protection locked="0"/>
    </xf>
    <xf numFmtId="0" fontId="3" fillId="0" borderId="4" xfId="0" applyFont="1" applyBorder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horizontal="center" vertical="top" wrapText="1"/>
      <protection locked="0"/>
    </xf>
    <xf numFmtId="0" fontId="3" fillId="0" borderId="0" xfId="0" applyFont="1" applyBorder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4" fillId="2" borderId="1" xfId="0" applyFont="1" applyFill="1" applyBorder="1" applyAlignment="1" applyProtection="1">
      <alignment vertical="center"/>
      <protection locked="0"/>
    </xf>
    <xf numFmtId="0" fontId="4" fillId="0" borderId="5" xfId="0" applyFont="1" applyBorder="1" applyAlignment="1" applyProtection="1">
      <alignment vertical="top"/>
      <protection locked="0"/>
    </xf>
    <xf numFmtId="0" fontId="4" fillId="0" borderId="4" xfId="0" applyFont="1" applyBorder="1" applyAlignment="1" applyProtection="1">
      <alignment vertical="top"/>
      <protection locked="0"/>
    </xf>
    <xf numFmtId="0" fontId="4" fillId="0" borderId="6" xfId="0" applyFont="1" applyBorder="1" applyAlignment="1" applyProtection="1">
      <alignment vertical="top"/>
      <protection locked="0"/>
    </xf>
    <xf numFmtId="0" fontId="4" fillId="0" borderId="7" xfId="0" applyFont="1" applyBorder="1" applyAlignment="1" applyProtection="1">
      <alignment horizontal="left" vertical="top"/>
      <protection locked="0"/>
    </xf>
    <xf numFmtId="0" fontId="4" fillId="0" borderId="8" xfId="0" applyFont="1" applyBorder="1" applyAlignment="1" applyProtection="1">
      <alignment horizontal="left" vertical="top"/>
      <protection locked="0"/>
    </xf>
    <xf numFmtId="0" fontId="4" fillId="0" borderId="9" xfId="0" applyFont="1" applyBorder="1" applyAlignment="1" applyProtection="1">
      <alignment horizontal="left" vertical="top"/>
      <protection locked="0"/>
    </xf>
    <xf numFmtId="0" fontId="4" fillId="0" borderId="1" xfId="0" quotePrefix="1" applyFont="1" applyBorder="1" applyAlignment="1" applyProtection="1">
      <alignment horizontal="justify" vertical="center" wrapText="1"/>
      <protection locked="0"/>
    </xf>
    <xf numFmtId="0" fontId="4" fillId="0" borderId="1" xfId="0" applyFont="1" applyBorder="1" applyAlignment="1" applyProtection="1">
      <alignment horizontal="justify" vertical="center" wrapText="1"/>
      <protection locked="0"/>
    </xf>
    <xf numFmtId="165" fontId="3" fillId="0" borderId="0" xfId="0" applyNumberFormat="1" applyFont="1" applyAlignment="1" applyProtection="1">
      <alignment vertical="center"/>
      <protection locked="0"/>
    </xf>
    <xf numFmtId="43" fontId="3" fillId="0" borderId="0" xfId="0" applyNumberFormat="1" applyFont="1" applyAlignment="1" applyProtection="1">
      <alignment vertical="center"/>
      <protection locked="0"/>
    </xf>
    <xf numFmtId="0" fontId="3" fillId="0" borderId="10" xfId="0" applyFont="1" applyBorder="1" applyAlignment="1" applyProtection="1">
      <alignment vertical="center"/>
      <protection locked="0"/>
    </xf>
    <xf numFmtId="0" fontId="3" fillId="0" borderId="2" xfId="0" applyFont="1" applyBorder="1" applyAlignment="1" applyProtection="1">
      <alignment vertical="center"/>
      <protection locked="0"/>
    </xf>
    <xf numFmtId="0" fontId="4" fillId="0" borderId="10" xfId="0" quotePrefix="1" applyFont="1" applyBorder="1" applyAlignment="1" applyProtection="1">
      <alignment vertical="center"/>
      <protection locked="0"/>
    </xf>
    <xf numFmtId="0" fontId="4" fillId="0" borderId="2" xfId="0" quotePrefix="1" applyFont="1" applyBorder="1" applyAlignment="1" applyProtection="1">
      <alignment vertical="center"/>
      <protection locked="0"/>
    </xf>
    <xf numFmtId="0" fontId="0" fillId="0" borderId="1" xfId="0" quotePrefix="1" applyBorder="1" applyAlignment="1">
      <alignment horizontal="justify" vertical="center" wrapText="1"/>
    </xf>
    <xf numFmtId="0" fontId="3" fillId="0" borderId="0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left" vertical="center"/>
      <protection locked="0"/>
    </xf>
    <xf numFmtId="0" fontId="4" fillId="0" borderId="10" xfId="0" quotePrefix="1" applyFont="1" applyBorder="1" applyAlignment="1" applyProtection="1">
      <alignment horizontal="center" vertical="center"/>
      <protection locked="0"/>
    </xf>
    <xf numFmtId="0" fontId="4" fillId="0" borderId="3" xfId="0" quotePrefix="1" applyFont="1" applyBorder="1" applyAlignment="1" applyProtection="1">
      <alignment horizontal="center" vertical="center"/>
      <protection locked="0"/>
    </xf>
    <xf numFmtId="0" fontId="4" fillId="0" borderId="10" xfId="0" quotePrefix="1" applyFont="1" applyBorder="1" applyAlignment="1" applyProtection="1">
      <alignment horizontal="center" vertical="center" wrapText="1"/>
      <protection locked="0"/>
    </xf>
    <xf numFmtId="0" fontId="4" fillId="0" borderId="3" xfId="0" quotePrefix="1" applyFont="1" applyBorder="1" applyAlignment="1" applyProtection="1">
      <alignment horizontal="center" vertical="center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1" xfId="0" quotePrefix="1" applyFont="1" applyBorder="1" applyAlignment="1" applyProtection="1">
      <alignment horizontal="justify" vertical="center" wrapText="1"/>
      <protection locked="0"/>
    </xf>
    <xf numFmtId="0" fontId="3" fillId="0" borderId="1" xfId="0" applyFont="1" applyBorder="1" applyAlignment="1" applyProtection="1">
      <alignment horizontal="justify" vertical="center" wrapText="1"/>
      <protection locked="0"/>
    </xf>
    <xf numFmtId="0" fontId="3" fillId="0" borderId="4" xfId="0" applyFont="1" applyBorder="1" applyAlignment="1" applyProtection="1">
      <alignment horizontal="center" vertical="top" wrapText="1"/>
      <protection locked="0"/>
    </xf>
    <xf numFmtId="0" fontId="3" fillId="0" borderId="4" xfId="0" quotePrefix="1" applyFont="1" applyBorder="1" applyAlignment="1" applyProtection="1">
      <alignment horizontal="center" vertical="top" wrapText="1"/>
      <protection locked="0"/>
    </xf>
    <xf numFmtId="0" fontId="13" fillId="0" borderId="0" xfId="0" applyFont="1" applyAlignment="1">
      <alignment horizontal="center"/>
    </xf>
  </cellXfs>
  <cellStyles count="4">
    <cellStyle name="Millares" xfId="2" builtinId="3"/>
    <cellStyle name="Normal" xfId="0" builtinId="0"/>
    <cellStyle name="Normal 2" xfId="1"/>
    <cellStyle name="Porcentaje" xfId="3" builtinId="5"/>
  </cellStyles>
  <dxfs count="0"/>
  <tableStyles count="0" defaultTableStyle="TableStyleMedium9" defaultPivotStyle="PivotStyleLight16"/>
  <colors>
    <mruColors>
      <color rgb="FFCC6600"/>
      <color rgb="FFFF9999"/>
      <color rgb="FFFF9966"/>
      <color rgb="FFFF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140074</xdr:colOff>
      <xdr:row>0</xdr:row>
      <xdr:rowOff>1</xdr:rowOff>
    </xdr:from>
    <xdr:to>
      <xdr:col>1</xdr:col>
      <xdr:colOff>361950</xdr:colOff>
      <xdr:row>0</xdr:row>
      <xdr:rowOff>152401</xdr:rowOff>
    </xdr:to>
    <xdr:sp macro="" textlink="">
      <xdr:nvSpPr>
        <xdr:cNvPr id="2" name="Elipse 1"/>
        <xdr:cNvSpPr/>
      </xdr:nvSpPr>
      <xdr:spPr>
        <a:xfrm>
          <a:off x="1749799" y="1"/>
          <a:ext cx="221876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1</a:t>
          </a:r>
        </a:p>
      </xdr:txBody>
    </xdr:sp>
    <xdr:clientData/>
  </xdr:twoCellAnchor>
  <xdr:twoCellAnchor>
    <xdr:from>
      <xdr:col>9</xdr:col>
      <xdr:colOff>257175</xdr:colOff>
      <xdr:row>0</xdr:row>
      <xdr:rowOff>0</xdr:rowOff>
    </xdr:from>
    <xdr:to>
      <xdr:col>9</xdr:col>
      <xdr:colOff>495300</xdr:colOff>
      <xdr:row>0</xdr:row>
      <xdr:rowOff>152400</xdr:rowOff>
    </xdr:to>
    <xdr:sp macro="" textlink="">
      <xdr:nvSpPr>
        <xdr:cNvPr id="3" name="Elipse 2"/>
        <xdr:cNvSpPr/>
      </xdr:nvSpPr>
      <xdr:spPr>
        <a:xfrm>
          <a:off x="9963150" y="0"/>
          <a:ext cx="238125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2</a:t>
          </a:r>
        </a:p>
      </xdr:txBody>
    </xdr:sp>
    <xdr:clientData/>
  </xdr:twoCellAnchor>
  <xdr:twoCellAnchor>
    <xdr:from>
      <xdr:col>9</xdr:col>
      <xdr:colOff>276225</xdr:colOff>
      <xdr:row>1</xdr:row>
      <xdr:rowOff>28575</xdr:rowOff>
    </xdr:from>
    <xdr:to>
      <xdr:col>9</xdr:col>
      <xdr:colOff>504825</xdr:colOff>
      <xdr:row>1</xdr:row>
      <xdr:rowOff>180975</xdr:rowOff>
    </xdr:to>
    <xdr:sp macro="" textlink="">
      <xdr:nvSpPr>
        <xdr:cNvPr id="6" name="Elipse 5"/>
        <xdr:cNvSpPr/>
      </xdr:nvSpPr>
      <xdr:spPr>
        <a:xfrm>
          <a:off x="9982200" y="219075"/>
          <a:ext cx="228600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3</a:t>
          </a:r>
        </a:p>
      </xdr:txBody>
    </xdr:sp>
    <xdr:clientData/>
  </xdr:twoCellAnchor>
  <xdr:twoCellAnchor>
    <xdr:from>
      <xdr:col>9</xdr:col>
      <xdr:colOff>295275</xdr:colOff>
      <xdr:row>2</xdr:row>
      <xdr:rowOff>28575</xdr:rowOff>
    </xdr:from>
    <xdr:to>
      <xdr:col>9</xdr:col>
      <xdr:colOff>517151</xdr:colOff>
      <xdr:row>2</xdr:row>
      <xdr:rowOff>180975</xdr:rowOff>
    </xdr:to>
    <xdr:sp macro="" textlink="">
      <xdr:nvSpPr>
        <xdr:cNvPr id="7" name="Elipse 6"/>
        <xdr:cNvSpPr/>
      </xdr:nvSpPr>
      <xdr:spPr>
        <a:xfrm>
          <a:off x="10001250" y="514350"/>
          <a:ext cx="221876" cy="15240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4</a:t>
          </a:r>
        </a:p>
      </xdr:txBody>
    </xdr:sp>
    <xdr:clientData/>
  </xdr:twoCellAnchor>
  <xdr:twoCellAnchor>
    <xdr:from>
      <xdr:col>3</xdr:col>
      <xdr:colOff>447674</xdr:colOff>
      <xdr:row>8</xdr:row>
      <xdr:rowOff>104775</xdr:rowOff>
    </xdr:from>
    <xdr:to>
      <xdr:col>3</xdr:col>
      <xdr:colOff>819149</xdr:colOff>
      <xdr:row>8</xdr:row>
      <xdr:rowOff>342900</xdr:rowOff>
    </xdr:to>
    <xdr:sp macro="" textlink="">
      <xdr:nvSpPr>
        <xdr:cNvPr id="8" name="Elipse 7"/>
        <xdr:cNvSpPr/>
      </xdr:nvSpPr>
      <xdr:spPr>
        <a:xfrm>
          <a:off x="4343399" y="1781175"/>
          <a:ext cx="3714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5</a:t>
          </a:r>
        </a:p>
      </xdr:txBody>
    </xdr:sp>
    <xdr:clientData/>
  </xdr:twoCellAnchor>
  <xdr:twoCellAnchor>
    <xdr:from>
      <xdr:col>3</xdr:col>
      <xdr:colOff>400049</xdr:colOff>
      <xdr:row>11</xdr:row>
      <xdr:rowOff>123825</xdr:rowOff>
    </xdr:from>
    <xdr:to>
      <xdr:col>3</xdr:col>
      <xdr:colOff>771524</xdr:colOff>
      <xdr:row>11</xdr:row>
      <xdr:rowOff>361950</xdr:rowOff>
    </xdr:to>
    <xdr:sp macro="" textlink="">
      <xdr:nvSpPr>
        <xdr:cNvPr id="9" name="Elipse 8"/>
        <xdr:cNvSpPr/>
      </xdr:nvSpPr>
      <xdr:spPr>
        <a:xfrm>
          <a:off x="4295774" y="3114675"/>
          <a:ext cx="3714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6</a:t>
          </a:r>
        </a:p>
      </xdr:txBody>
    </xdr:sp>
    <xdr:clientData/>
  </xdr:twoCellAnchor>
  <xdr:twoCellAnchor>
    <xdr:from>
      <xdr:col>4</xdr:col>
      <xdr:colOff>342899</xdr:colOff>
      <xdr:row>8</xdr:row>
      <xdr:rowOff>95250</xdr:rowOff>
    </xdr:from>
    <xdr:to>
      <xdr:col>4</xdr:col>
      <xdr:colOff>714374</xdr:colOff>
      <xdr:row>8</xdr:row>
      <xdr:rowOff>333375</xdr:rowOff>
    </xdr:to>
    <xdr:sp macro="" textlink="">
      <xdr:nvSpPr>
        <xdr:cNvPr id="10" name="Elipse 9"/>
        <xdr:cNvSpPr/>
      </xdr:nvSpPr>
      <xdr:spPr>
        <a:xfrm>
          <a:off x="5286374" y="1771650"/>
          <a:ext cx="3714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7</a:t>
          </a:r>
        </a:p>
      </xdr:txBody>
    </xdr:sp>
    <xdr:clientData/>
  </xdr:twoCellAnchor>
  <xdr:twoCellAnchor>
    <xdr:from>
      <xdr:col>4</xdr:col>
      <xdr:colOff>352424</xdr:colOff>
      <xdr:row>11</xdr:row>
      <xdr:rowOff>133350</xdr:rowOff>
    </xdr:from>
    <xdr:to>
      <xdr:col>4</xdr:col>
      <xdr:colOff>723899</xdr:colOff>
      <xdr:row>11</xdr:row>
      <xdr:rowOff>371475</xdr:rowOff>
    </xdr:to>
    <xdr:sp macro="" textlink="">
      <xdr:nvSpPr>
        <xdr:cNvPr id="11" name="Elipse 10"/>
        <xdr:cNvSpPr/>
      </xdr:nvSpPr>
      <xdr:spPr>
        <a:xfrm>
          <a:off x="5295899" y="3124200"/>
          <a:ext cx="3714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8</a:t>
          </a:r>
        </a:p>
      </xdr:txBody>
    </xdr:sp>
    <xdr:clientData/>
  </xdr:twoCellAnchor>
  <xdr:twoCellAnchor>
    <xdr:from>
      <xdr:col>1</xdr:col>
      <xdr:colOff>762000</xdr:colOff>
      <xdr:row>17</xdr:row>
      <xdr:rowOff>152400</xdr:rowOff>
    </xdr:from>
    <xdr:to>
      <xdr:col>1</xdr:col>
      <xdr:colOff>1133475</xdr:colOff>
      <xdr:row>17</xdr:row>
      <xdr:rowOff>390525</xdr:rowOff>
    </xdr:to>
    <xdr:sp macro="" textlink="">
      <xdr:nvSpPr>
        <xdr:cNvPr id="12" name="Elipse 11"/>
        <xdr:cNvSpPr/>
      </xdr:nvSpPr>
      <xdr:spPr>
        <a:xfrm>
          <a:off x="2371725" y="5124450"/>
          <a:ext cx="371475" cy="238125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61200" rIns="61200" rtlCol="0" anchor="ctr" anchorCtr="0"/>
        <a:lstStyle/>
        <a:p>
          <a:pPr algn="ctr"/>
          <a:r>
            <a:rPr lang="es-MX" sz="1100">
              <a:solidFill>
                <a:sysClr val="windowText" lastClr="000000"/>
              </a:solidFill>
            </a:rPr>
            <a:t>9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E16"/>
  <sheetViews>
    <sheetView workbookViewId="0"/>
  </sheetViews>
  <sheetFormatPr baseColWidth="10" defaultRowHeight="12.75" x14ac:dyDescent="0.2"/>
  <cols>
    <col min="1" max="1" width="11.42578125" style="1"/>
    <col min="2" max="2" width="49.42578125" style="1" customWidth="1"/>
    <col min="3" max="3" width="40.28515625" style="1" customWidth="1"/>
    <col min="4" max="16384" width="11.42578125" style="1"/>
  </cols>
  <sheetData>
    <row r="1" spans="1:5" x14ac:dyDescent="0.2">
      <c r="A1" s="1">
        <v>0</v>
      </c>
      <c r="B1" s="2" t="s">
        <v>3</v>
      </c>
    </row>
    <row r="2" spans="1:5" x14ac:dyDescent="0.2">
      <c r="A2" s="3">
        <v>2</v>
      </c>
      <c r="B2" s="3" t="s">
        <v>22</v>
      </c>
      <c r="C2" s="1" t="s">
        <v>6</v>
      </c>
      <c r="D2" s="3" t="s">
        <v>4</v>
      </c>
      <c r="E2" s="1" t="s">
        <v>5</v>
      </c>
    </row>
    <row r="3" spans="1:5" x14ac:dyDescent="0.2">
      <c r="A3" s="3">
        <v>8</v>
      </c>
      <c r="B3" s="3" t="s">
        <v>23</v>
      </c>
      <c r="C3" s="1" t="s">
        <v>7</v>
      </c>
      <c r="D3" s="3" t="s">
        <v>4</v>
      </c>
      <c r="E3" s="1" t="s">
        <v>5</v>
      </c>
    </row>
    <row r="4" spans="1:5" x14ac:dyDescent="0.2">
      <c r="A4" s="3">
        <v>9</v>
      </c>
      <c r="B4" s="3" t="s">
        <v>24</v>
      </c>
      <c r="C4" s="1" t="s">
        <v>8</v>
      </c>
      <c r="D4" s="3" t="s">
        <v>4</v>
      </c>
      <c r="E4" s="1" t="s">
        <v>5</v>
      </c>
    </row>
    <row r="5" spans="1:5" x14ac:dyDescent="0.2">
      <c r="A5" s="3">
        <v>10</v>
      </c>
      <c r="B5" s="3" t="s">
        <v>25</v>
      </c>
      <c r="C5" s="1" t="s">
        <v>9</v>
      </c>
      <c r="D5" s="3" t="s">
        <v>4</v>
      </c>
      <c r="E5" s="1" t="s">
        <v>5</v>
      </c>
    </row>
    <row r="6" spans="1:5" x14ac:dyDescent="0.2">
      <c r="A6" s="3">
        <v>13</v>
      </c>
      <c r="B6" s="3" t="s">
        <v>26</v>
      </c>
      <c r="C6" s="1" t="s">
        <v>10</v>
      </c>
      <c r="D6" s="3" t="s">
        <v>4</v>
      </c>
      <c r="E6" s="1" t="s">
        <v>5</v>
      </c>
    </row>
    <row r="7" spans="1:5" x14ac:dyDescent="0.2">
      <c r="A7" s="3">
        <v>14</v>
      </c>
      <c r="B7" s="4" t="s">
        <v>27</v>
      </c>
      <c r="C7" s="1" t="s">
        <v>11</v>
      </c>
      <c r="D7" s="3" t="s">
        <v>4</v>
      </c>
      <c r="E7" s="1" t="s">
        <v>5</v>
      </c>
    </row>
    <row r="8" spans="1:5" x14ac:dyDescent="0.2">
      <c r="A8" s="3">
        <v>15</v>
      </c>
      <c r="B8" s="3" t="s">
        <v>28</v>
      </c>
      <c r="C8" s="1" t="s">
        <v>12</v>
      </c>
      <c r="D8" s="3" t="s">
        <v>4</v>
      </c>
      <c r="E8" s="1" t="s">
        <v>5</v>
      </c>
    </row>
    <row r="9" spans="1:5" x14ac:dyDescent="0.2">
      <c r="A9" s="3">
        <v>16</v>
      </c>
      <c r="B9" s="3" t="s">
        <v>29</v>
      </c>
      <c r="C9" s="1" t="s">
        <v>13</v>
      </c>
      <c r="D9" s="3" t="s">
        <v>4</v>
      </c>
      <c r="E9" s="1" t="s">
        <v>5</v>
      </c>
    </row>
    <row r="10" spans="1:5" x14ac:dyDescent="0.2">
      <c r="A10" s="3">
        <v>17</v>
      </c>
      <c r="B10" s="3" t="s">
        <v>30</v>
      </c>
      <c r="C10" s="2" t="s">
        <v>14</v>
      </c>
      <c r="D10" s="3" t="s">
        <v>4</v>
      </c>
      <c r="E10" s="1" t="s">
        <v>5</v>
      </c>
    </row>
    <row r="11" spans="1:5" ht="25.5" x14ac:dyDescent="0.2">
      <c r="A11" s="3">
        <v>20</v>
      </c>
      <c r="B11" s="5" t="s">
        <v>31</v>
      </c>
      <c r="C11" s="1" t="s">
        <v>15</v>
      </c>
      <c r="D11" s="3" t="s">
        <v>4</v>
      </c>
      <c r="E11" s="1" t="s">
        <v>5</v>
      </c>
    </row>
    <row r="12" spans="1:5" x14ac:dyDescent="0.2">
      <c r="A12" s="3">
        <v>21</v>
      </c>
      <c r="B12" s="3" t="s">
        <v>32</v>
      </c>
      <c r="C12" s="2" t="s">
        <v>16</v>
      </c>
      <c r="D12" s="3" t="s">
        <v>4</v>
      </c>
      <c r="E12" s="1" t="s">
        <v>5</v>
      </c>
    </row>
    <row r="13" spans="1:5" x14ac:dyDescent="0.2">
      <c r="A13" s="3">
        <v>25</v>
      </c>
      <c r="B13" s="3" t="s">
        <v>33</v>
      </c>
      <c r="C13" s="1" t="s">
        <v>17</v>
      </c>
      <c r="D13" s="3" t="s">
        <v>4</v>
      </c>
      <c r="E13" s="1" t="s">
        <v>5</v>
      </c>
    </row>
    <row r="14" spans="1:5" x14ac:dyDescent="0.2">
      <c r="A14" s="3">
        <v>27</v>
      </c>
      <c r="B14" s="3" t="s">
        <v>34</v>
      </c>
      <c r="C14" s="6" t="s">
        <v>18</v>
      </c>
      <c r="D14" s="3" t="s">
        <v>4</v>
      </c>
      <c r="E14" s="6" t="s">
        <v>19</v>
      </c>
    </row>
    <row r="15" spans="1:5" x14ac:dyDescent="0.2">
      <c r="A15" s="3">
        <v>28</v>
      </c>
      <c r="B15" s="3" t="s">
        <v>35</v>
      </c>
      <c r="C15" s="1" t="s">
        <v>20</v>
      </c>
      <c r="D15" s="3" t="s">
        <v>4</v>
      </c>
      <c r="E15" s="1" t="s">
        <v>5</v>
      </c>
    </row>
    <row r="16" spans="1:5" x14ac:dyDescent="0.2">
      <c r="A16" s="3">
        <v>33</v>
      </c>
      <c r="B16" s="3" t="s">
        <v>36</v>
      </c>
      <c r="C16" s="1" t="s">
        <v>21</v>
      </c>
      <c r="D16" s="3" t="s">
        <v>4</v>
      </c>
      <c r="E16" s="1" t="s">
        <v>5</v>
      </c>
    </row>
  </sheetData>
  <autoFilter ref="A1:E1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opLeftCell="A13" zoomScaleNormal="100" zoomScalePageLayoutView="85" workbookViewId="0">
      <selection activeCell="A23" sqref="A23:J23"/>
    </sheetView>
  </sheetViews>
  <sheetFormatPr baseColWidth="10" defaultRowHeight="12.75" x14ac:dyDescent="0.25"/>
  <cols>
    <col min="1" max="1" width="24.140625" style="30" customWidth="1"/>
    <col min="2" max="2" width="23" style="30" customWidth="1"/>
    <col min="3" max="3" width="11.28515625" style="30" customWidth="1"/>
    <col min="4" max="4" width="15.7109375" style="30" customWidth="1"/>
    <col min="5" max="8" width="14.140625" style="30" customWidth="1"/>
    <col min="9" max="9" width="14.85546875" style="30" customWidth="1"/>
    <col min="10" max="10" width="14" style="30" customWidth="1"/>
    <col min="11" max="11" width="11.42578125" style="30"/>
    <col min="12" max="12" width="14.42578125" style="30" bestFit="1" customWidth="1"/>
    <col min="13" max="16384" width="11.42578125" style="30"/>
  </cols>
  <sheetData>
    <row r="1" spans="1:12" ht="15" customHeight="1" x14ac:dyDescent="0.25">
      <c r="A1" s="10" t="s">
        <v>37</v>
      </c>
      <c r="B1" s="51"/>
      <c r="C1" s="52"/>
      <c r="D1" s="52"/>
      <c r="E1" s="52"/>
      <c r="F1" s="52"/>
      <c r="G1" s="52"/>
      <c r="H1" s="59" t="s">
        <v>57</v>
      </c>
      <c r="I1" s="60"/>
      <c r="J1" s="29"/>
    </row>
    <row r="2" spans="1:12" ht="15" customHeight="1" x14ac:dyDescent="0.25">
      <c r="A2" s="31"/>
      <c r="B2" s="31"/>
      <c r="C2" s="31"/>
      <c r="D2" s="31"/>
      <c r="E2" s="31"/>
      <c r="F2" s="31"/>
      <c r="G2" s="31"/>
      <c r="H2" s="61" t="s">
        <v>58</v>
      </c>
      <c r="I2" s="62"/>
      <c r="J2" s="9"/>
    </row>
    <row r="3" spans="1:12" ht="15" customHeight="1" x14ac:dyDescent="0.25">
      <c r="A3" s="21" t="s">
        <v>56</v>
      </c>
      <c r="B3" s="53" t="s">
        <v>61</v>
      </c>
      <c r="C3" s="54"/>
      <c r="D3" s="54"/>
      <c r="E3" s="54"/>
      <c r="F3" s="54"/>
      <c r="G3" s="54"/>
      <c r="H3" s="61" t="s">
        <v>59</v>
      </c>
      <c r="I3" s="62"/>
      <c r="J3" s="9"/>
    </row>
    <row r="4" spans="1:12" ht="18" customHeight="1" x14ac:dyDescent="0.25">
      <c r="A4" s="11"/>
      <c r="B4" s="12"/>
      <c r="C4" s="12"/>
      <c r="D4" s="12"/>
      <c r="E4" s="12"/>
      <c r="F4" s="12"/>
      <c r="G4" s="12"/>
      <c r="H4" s="12"/>
      <c r="I4" s="13"/>
      <c r="J4" s="14"/>
    </row>
    <row r="5" spans="1:12" ht="18" customHeight="1" x14ac:dyDescent="0.25">
      <c r="A5" s="21" t="s">
        <v>60</v>
      </c>
      <c r="B5" s="58" t="s">
        <v>62</v>
      </c>
      <c r="C5" s="58"/>
      <c r="D5" s="58"/>
      <c r="E5" s="58"/>
      <c r="F5" s="58"/>
      <c r="G5" s="58"/>
      <c r="H5" s="58"/>
      <c r="I5" s="58"/>
      <c r="J5" s="58"/>
    </row>
    <row r="6" spans="1:12" s="56" customFormat="1" x14ac:dyDescent="0.25"/>
    <row r="7" spans="1:12" x14ac:dyDescent="0.25">
      <c r="A7" s="31"/>
      <c r="B7" s="31"/>
      <c r="D7" s="31"/>
      <c r="E7" s="57" t="s">
        <v>42</v>
      </c>
      <c r="F7" s="57"/>
      <c r="G7" s="57"/>
      <c r="H7" s="57"/>
      <c r="I7" s="31"/>
      <c r="J7" s="31"/>
    </row>
    <row r="8" spans="1:12" ht="25.5" x14ac:dyDescent="0.25">
      <c r="A8" s="9" t="s">
        <v>44</v>
      </c>
      <c r="B8" s="9" t="s">
        <v>46</v>
      </c>
      <c r="C8" s="9" t="s">
        <v>48</v>
      </c>
      <c r="D8" s="15" t="s">
        <v>47</v>
      </c>
      <c r="E8" s="15" t="s">
        <v>49</v>
      </c>
      <c r="F8" s="15" t="s">
        <v>50</v>
      </c>
      <c r="G8" s="15" t="s">
        <v>51</v>
      </c>
      <c r="H8" s="15" t="s">
        <v>52</v>
      </c>
      <c r="I8" s="16" t="s">
        <v>39</v>
      </c>
      <c r="J8" s="15" t="s">
        <v>0</v>
      </c>
    </row>
    <row r="9" spans="1:12" ht="78" customHeight="1" x14ac:dyDescent="0.25">
      <c r="A9" s="47" t="s">
        <v>63</v>
      </c>
      <c r="B9" s="47" t="s">
        <v>64</v>
      </c>
      <c r="C9" s="23">
        <f>IF(D9="",0,(D9/$D$15))</f>
        <v>0.75</v>
      </c>
      <c r="D9" s="24">
        <v>1500000000</v>
      </c>
      <c r="E9" s="25">
        <v>475000000</v>
      </c>
      <c r="F9" s="25">
        <v>275000000</v>
      </c>
      <c r="G9" s="25">
        <v>300000000</v>
      </c>
      <c r="H9" s="25">
        <v>450000000</v>
      </c>
      <c r="I9" s="25">
        <f>SUM(E9:H9)</f>
        <v>1500000000</v>
      </c>
      <c r="J9" s="25">
        <f>D9-I9</f>
        <v>0</v>
      </c>
      <c r="L9" s="49"/>
    </row>
    <row r="10" spans="1:12" x14ac:dyDescent="0.25">
      <c r="A10" s="17" t="s">
        <v>45</v>
      </c>
      <c r="B10" s="26"/>
      <c r="C10" s="26"/>
      <c r="D10" s="32"/>
      <c r="E10" s="33">
        <f>IF(E9=0,0,(E9/$D$15))</f>
        <v>0.23749999999999999</v>
      </c>
      <c r="F10" s="33">
        <f t="shared" ref="F10" si="0">IF(F9=0,0,(F9/$D$15))</f>
        <v>0.13750000000000001</v>
      </c>
      <c r="G10" s="33">
        <f t="shared" ref="G10" si="1">IF(G9=0,0,(G9/$D$15))</f>
        <v>0.15</v>
      </c>
      <c r="H10" s="33">
        <f t="shared" ref="H10" si="2">IF(H9=0,0,(H9/$D$15))</f>
        <v>0.22500000000000001</v>
      </c>
      <c r="I10" s="33">
        <f t="shared" ref="I10" si="3">IF(I9=0,0,(I9/$D$15))</f>
        <v>0.75</v>
      </c>
      <c r="J10" s="33">
        <f t="shared" ref="J10" si="4">IF(J9=0,0,(J9/$D$15))</f>
        <v>0</v>
      </c>
    </row>
    <row r="11" spans="1:12" x14ac:dyDescent="0.25">
      <c r="A11" s="63"/>
      <c r="B11" s="63"/>
      <c r="C11" s="63"/>
      <c r="D11" s="63"/>
      <c r="E11" s="63"/>
      <c r="F11" s="63"/>
      <c r="G11" s="63"/>
      <c r="H11" s="63"/>
      <c r="I11" s="63"/>
      <c r="J11" s="63"/>
    </row>
    <row r="12" spans="1:12" ht="79.5" customHeight="1" x14ac:dyDescent="0.25">
      <c r="A12" s="48" t="s">
        <v>38</v>
      </c>
      <c r="B12" s="47" t="s">
        <v>65</v>
      </c>
      <c r="C12" s="23">
        <f>IF(D12="",0,(D12/$D$15))</f>
        <v>0.25</v>
      </c>
      <c r="D12" s="24">
        <v>500000000</v>
      </c>
      <c r="E12" s="25">
        <v>150000000</v>
      </c>
      <c r="F12" s="25">
        <v>100000000</v>
      </c>
      <c r="G12" s="25">
        <v>130000000</v>
      </c>
      <c r="H12" s="25">
        <v>120000000</v>
      </c>
      <c r="I12" s="25">
        <f>IF(SUM(E12:H12)=0,0,SUM(E12:H12))</f>
        <v>500000000</v>
      </c>
      <c r="J12" s="25">
        <f>D12-I12</f>
        <v>0</v>
      </c>
      <c r="L12" s="50"/>
    </row>
    <row r="13" spans="1:12" ht="19.5" customHeight="1" x14ac:dyDescent="0.25">
      <c r="A13" s="17" t="s">
        <v>45</v>
      </c>
      <c r="B13" s="26"/>
      <c r="C13" s="27"/>
      <c r="D13" s="28"/>
      <c r="E13" s="33">
        <f>IF(E12=0,0,(E12/$D$15))</f>
        <v>7.4999999999999997E-2</v>
      </c>
      <c r="F13" s="33">
        <f t="shared" ref="F13:J13" si="5">IF(F12=0,0,(F12/$D$15))</f>
        <v>0.05</v>
      </c>
      <c r="G13" s="33">
        <f t="shared" si="5"/>
        <v>6.5000000000000002E-2</v>
      </c>
      <c r="H13" s="33">
        <f t="shared" si="5"/>
        <v>0.06</v>
      </c>
      <c r="I13" s="33">
        <f t="shared" si="5"/>
        <v>0.25</v>
      </c>
      <c r="J13" s="33">
        <f t="shared" si="5"/>
        <v>0</v>
      </c>
    </row>
    <row r="14" spans="1:12" x14ac:dyDescent="0.25">
      <c r="A14" s="34"/>
      <c r="B14" s="34"/>
      <c r="C14" s="34"/>
      <c r="D14" s="34"/>
      <c r="E14" s="34"/>
      <c r="F14" s="34"/>
      <c r="G14" s="34"/>
      <c r="H14" s="34"/>
      <c r="I14" s="34"/>
      <c r="J14" s="34"/>
    </row>
    <row r="15" spans="1:12" ht="18" customHeight="1" x14ac:dyDescent="0.25">
      <c r="A15" s="18" t="s">
        <v>1</v>
      </c>
      <c r="B15" s="40"/>
      <c r="C15" s="23">
        <f>IF(C9+C12=0,0,C9+C12)</f>
        <v>1</v>
      </c>
      <c r="D15" s="19">
        <f t="shared" ref="D15:I15" si="6">D9+D12</f>
        <v>2000000000</v>
      </c>
      <c r="E15" s="19">
        <f t="shared" si="6"/>
        <v>625000000</v>
      </c>
      <c r="F15" s="19">
        <f t="shared" si="6"/>
        <v>375000000</v>
      </c>
      <c r="G15" s="19">
        <f t="shared" si="6"/>
        <v>430000000</v>
      </c>
      <c r="H15" s="19">
        <f t="shared" si="6"/>
        <v>570000000</v>
      </c>
      <c r="I15" s="20">
        <f t="shared" si="6"/>
        <v>2000000000</v>
      </c>
      <c r="J15" s="35"/>
    </row>
    <row r="16" spans="1:12" x14ac:dyDescent="0.25">
      <c r="A16" s="56"/>
      <c r="B16" s="56"/>
      <c r="C16" s="56"/>
      <c r="D16" s="56"/>
      <c r="E16" s="56"/>
      <c r="F16" s="56"/>
      <c r="G16" s="56"/>
      <c r="H16" s="56"/>
      <c r="I16" s="56"/>
    </row>
    <row r="17" spans="1:10" ht="13.5" customHeight="1" x14ac:dyDescent="0.25">
      <c r="A17" s="41" t="s">
        <v>43</v>
      </c>
      <c r="B17" s="42"/>
      <c r="C17" s="42"/>
      <c r="D17" s="42"/>
      <c r="E17" s="42"/>
      <c r="F17" s="42"/>
      <c r="G17" s="42"/>
      <c r="H17" s="42"/>
      <c r="I17" s="42"/>
      <c r="J17" s="43"/>
    </row>
    <row r="18" spans="1:10" ht="51" customHeight="1" x14ac:dyDescent="0.25">
      <c r="A18" s="44"/>
      <c r="B18" s="45"/>
      <c r="C18" s="45"/>
      <c r="D18" s="45"/>
      <c r="E18" s="45"/>
      <c r="F18" s="45"/>
      <c r="G18" s="45"/>
      <c r="H18" s="45"/>
      <c r="I18" s="45"/>
      <c r="J18" s="46"/>
    </row>
    <row r="19" spans="1:10" x14ac:dyDescent="0.25">
      <c r="A19" s="56"/>
      <c r="B19" s="56"/>
      <c r="C19" s="56"/>
      <c r="D19" s="56"/>
      <c r="E19" s="56"/>
      <c r="F19" s="56"/>
      <c r="G19" s="56"/>
      <c r="H19" s="56"/>
      <c r="I19" s="56"/>
    </row>
    <row r="20" spans="1:10" ht="51.75" customHeight="1" x14ac:dyDescent="0.25"/>
    <row r="21" spans="1:10" s="39" customFormat="1" ht="35.25" customHeight="1" x14ac:dyDescent="0.25">
      <c r="A21" s="36" t="s">
        <v>41</v>
      </c>
      <c r="B21" s="37"/>
      <c r="C21" s="66" t="s">
        <v>40</v>
      </c>
      <c r="D21" s="66"/>
      <c r="E21" s="38"/>
      <c r="F21" s="67" t="s">
        <v>66</v>
      </c>
      <c r="G21" s="66"/>
      <c r="H21" s="38"/>
      <c r="I21" s="66" t="s">
        <v>2</v>
      </c>
      <c r="J21" s="66"/>
    </row>
    <row r="22" spans="1:10" ht="4.5" customHeight="1" x14ac:dyDescent="0.25"/>
    <row r="23" spans="1:10" ht="71.25" customHeight="1" x14ac:dyDescent="0.25">
      <c r="A23" s="64" t="s">
        <v>73</v>
      </c>
      <c r="B23" s="65"/>
      <c r="C23" s="65"/>
      <c r="D23" s="65"/>
      <c r="E23" s="65"/>
      <c r="F23" s="65"/>
      <c r="G23" s="65"/>
      <c r="H23" s="65"/>
      <c r="I23" s="65"/>
      <c r="J23" s="65"/>
    </row>
  </sheetData>
  <mergeCells count="13">
    <mergeCell ref="A11:J11"/>
    <mergeCell ref="A23:J23"/>
    <mergeCell ref="A16:I16"/>
    <mergeCell ref="A19:I19"/>
    <mergeCell ref="C21:D21"/>
    <mergeCell ref="F21:G21"/>
    <mergeCell ref="I21:J21"/>
    <mergeCell ref="A6:XFD6"/>
    <mergeCell ref="E7:H7"/>
    <mergeCell ref="B5:J5"/>
    <mergeCell ref="H1:I1"/>
    <mergeCell ref="H2:I2"/>
    <mergeCell ref="H3:I3"/>
  </mergeCells>
  <pageMargins left="0.23622047244094491" right="0.23622047244094491" top="1.2204724409448819" bottom="0" header="0.15748031496062992" footer="0.31496062992125984"/>
  <pageSetup scale="83" orientation="landscape" r:id="rId1"/>
  <headerFooter>
    <oddHeader>&amp;L&amp;G&amp;CSUBSECRETARÍA DE EDUCACIÓN SUPERIOR
DIRECCIÓN GENERAL DE EDUCACIÓN SUPERIOR UNIVERSITARIA
INFORME TRIMESTRAL
( PESOS )</oddHead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1"/>
  <sheetViews>
    <sheetView tabSelected="1" zoomScale="150" zoomScaleNormal="150" workbookViewId="0">
      <selection activeCell="B2" sqref="B1:B1048576"/>
    </sheetView>
  </sheetViews>
  <sheetFormatPr baseColWidth="10" defaultRowHeight="15" x14ac:dyDescent="0.25"/>
  <cols>
    <col min="1" max="1" width="3.42578125" customWidth="1"/>
    <col min="2" max="2" width="108.7109375" customWidth="1"/>
  </cols>
  <sheetData>
    <row r="1" spans="1:2" x14ac:dyDescent="0.25">
      <c r="A1" s="68" t="s">
        <v>55</v>
      </c>
      <c r="B1" s="68"/>
    </row>
    <row r="2" spans="1:2" ht="30.75" customHeight="1" x14ac:dyDescent="0.25">
      <c r="A2" s="8">
        <v>1</v>
      </c>
      <c r="B2" s="7" t="s">
        <v>53</v>
      </c>
    </row>
    <row r="3" spans="1:2" ht="30.75" customHeight="1" x14ac:dyDescent="0.25">
      <c r="A3" s="8">
        <v>2</v>
      </c>
      <c r="B3" s="22" t="s">
        <v>68</v>
      </c>
    </row>
    <row r="4" spans="1:2" ht="30.75" customHeight="1" x14ac:dyDescent="0.25">
      <c r="A4" s="8">
        <v>3</v>
      </c>
      <c r="B4" s="7" t="s">
        <v>54</v>
      </c>
    </row>
    <row r="5" spans="1:2" ht="30.75" customHeight="1" x14ac:dyDescent="0.25">
      <c r="A5" s="8">
        <v>4</v>
      </c>
      <c r="B5" s="22" t="s">
        <v>67</v>
      </c>
    </row>
    <row r="6" spans="1:2" ht="30.75" customHeight="1" x14ac:dyDescent="0.25">
      <c r="A6" s="8">
        <v>5</v>
      </c>
      <c r="B6" s="22" t="s">
        <v>72</v>
      </c>
    </row>
    <row r="7" spans="1:2" ht="30.75" customHeight="1" x14ac:dyDescent="0.25">
      <c r="A7" s="8">
        <v>6</v>
      </c>
      <c r="B7" s="22" t="s">
        <v>71</v>
      </c>
    </row>
    <row r="8" spans="1:2" ht="48.75" customHeight="1" x14ac:dyDescent="0.25">
      <c r="A8" s="8">
        <v>7</v>
      </c>
      <c r="B8" s="22" t="s">
        <v>69</v>
      </c>
    </row>
    <row r="9" spans="1:2" ht="30.75" customHeight="1" x14ac:dyDescent="0.25">
      <c r="A9" s="8">
        <v>8</v>
      </c>
      <c r="B9" s="22" t="s">
        <v>70</v>
      </c>
    </row>
    <row r="10" spans="1:2" ht="43.5" customHeight="1" x14ac:dyDescent="0.25">
      <c r="A10" s="8">
        <v>9</v>
      </c>
      <c r="B10" s="55" t="s">
        <v>74</v>
      </c>
    </row>
    <row r="11" spans="1:2" ht="30.75" customHeight="1" x14ac:dyDescent="0.25"/>
  </sheetData>
  <mergeCells count="1">
    <mergeCell ref="A1:B1"/>
  </mergeCells>
  <pageMargins left="0.25" right="0.25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Hoja1 (2)</vt:lpstr>
      <vt:lpstr>ITSO</vt:lpstr>
      <vt:lpstr>Instructivo</vt:lpstr>
      <vt:lpstr>ITSO!Área_de_impresión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mgonzalez</dc:creator>
  <cp:lastModifiedBy>GUILLERMO ANTONIO REYNA FIGUEROA</cp:lastModifiedBy>
  <cp:lastPrinted>2016-09-13T22:46:31Z</cp:lastPrinted>
  <dcterms:created xsi:type="dcterms:W3CDTF">2009-06-16T17:24:03Z</dcterms:created>
  <dcterms:modified xsi:type="dcterms:W3CDTF">2016-09-21T22:40:20Z</dcterms:modified>
</cp:coreProperties>
</file>