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IVOS DAFP\Ejercicio 2018\ITSO 2018\Archivos de la pagina DGESU\"/>
    </mc:Choice>
  </mc:AlternateContent>
  <bookViews>
    <workbookView xWindow="0" yWindow="0" windowWidth="24000" windowHeight="9795"/>
  </bookViews>
  <sheets>
    <sheet name="1er Trim" sheetId="16" r:id="rId1"/>
    <sheet name="Hoja1" sheetId="22" state="hidden" r:id="rId2"/>
    <sheet name="2do Trim" sheetId="18" r:id="rId3"/>
    <sheet name="3er Trim" sheetId="21" r:id="rId4"/>
    <sheet name="4to Trim" sheetId="20" r:id="rId5"/>
    <sheet name="CONSOLIDADO 2018" sheetId="19" r:id="rId6"/>
    <sheet name="Formato" sheetId="23" r:id="rId7"/>
    <sheet name="Instructivo" sheetId="17" r:id="rId8"/>
  </sheets>
  <definedNames>
    <definedName name="_xlnm.Print_Area" localSheetId="0">'1er Trim'!$A$2:$J$24</definedName>
  </definedNames>
  <calcPr calcId="152511"/>
</workbook>
</file>

<file path=xl/calcChain.xml><?xml version="1.0" encoding="utf-8"?>
<calcChain xmlns="http://schemas.openxmlformats.org/spreadsheetml/2006/main">
  <c r="F11" i="16" l="1"/>
  <c r="E11" i="16"/>
  <c r="F11" i="18"/>
  <c r="E11" i="18"/>
  <c r="G16" i="21"/>
  <c r="G10" i="21"/>
  <c r="G13" i="21"/>
  <c r="F14" i="21"/>
  <c r="E14" i="21"/>
  <c r="E11" i="20"/>
  <c r="F11" i="21"/>
  <c r="E11" i="21"/>
  <c r="G16" i="20"/>
  <c r="F16" i="20"/>
  <c r="E16" i="20"/>
  <c r="D16" i="20"/>
  <c r="F14" i="20"/>
  <c r="E14" i="20"/>
  <c r="F11" i="20"/>
  <c r="J13" i="19"/>
  <c r="I13" i="19"/>
  <c r="J10" i="19"/>
  <c r="I10" i="19"/>
  <c r="C13" i="19"/>
  <c r="D10" i="19"/>
  <c r="B2" i="19"/>
  <c r="I16" i="19"/>
  <c r="H16" i="19"/>
  <c r="G16" i="19"/>
  <c r="F16" i="19"/>
  <c r="E16" i="19"/>
  <c r="D10" i="18"/>
  <c r="E13" i="16"/>
  <c r="E10" i="16"/>
  <c r="F14" i="16" l="1"/>
  <c r="F14" i="18"/>
  <c r="E14" i="18"/>
  <c r="E14" i="16" l="1"/>
  <c r="D13" i="16"/>
  <c r="E10" i="19" l="1"/>
  <c r="D13" i="18"/>
  <c r="D13" i="21" s="1"/>
  <c r="D13" i="20" s="1"/>
  <c r="D10" i="21"/>
  <c r="D10" i="20" s="1"/>
  <c r="D16" i="18" l="1"/>
  <c r="D16" i="21"/>
  <c r="F14" i="23"/>
  <c r="E14" i="23"/>
  <c r="E11" i="23"/>
  <c r="F11" i="23"/>
  <c r="D10" i="23" l="1"/>
  <c r="F16" i="23" l="1"/>
  <c r="E16" i="23"/>
  <c r="G16" i="23" s="1"/>
  <c r="C16" i="23"/>
  <c r="D13" i="23"/>
  <c r="C16" i="16"/>
  <c r="C13" i="20"/>
  <c r="C13" i="21"/>
  <c r="C10" i="20"/>
  <c r="C16" i="20" s="1"/>
  <c r="C10" i="21"/>
  <c r="C16" i="21" s="1"/>
  <c r="C13" i="18"/>
  <c r="C10" i="18"/>
  <c r="C16" i="18" l="1"/>
  <c r="H13" i="19"/>
  <c r="H10" i="19"/>
  <c r="G13" i="19"/>
  <c r="G10" i="19"/>
  <c r="F13" i="19"/>
  <c r="F10" i="19"/>
  <c r="G13" i="20"/>
  <c r="G10" i="20"/>
  <c r="F16" i="21"/>
  <c r="E16" i="21"/>
  <c r="F16" i="18"/>
  <c r="E16" i="18"/>
  <c r="G13" i="18"/>
  <c r="G10" i="18"/>
  <c r="G13" i="16"/>
  <c r="G10" i="16"/>
  <c r="E13" i="19"/>
  <c r="C10" i="19"/>
  <c r="D16" i="19"/>
  <c r="D13" i="19" s="1"/>
  <c r="E14" i="19" l="1"/>
  <c r="F11" i="19"/>
  <c r="G11" i="19"/>
  <c r="H11" i="19"/>
  <c r="G14" i="19"/>
  <c r="H14" i="19"/>
  <c r="G16" i="18"/>
  <c r="I14" i="19"/>
  <c r="C16" i="19"/>
  <c r="F14" i="19"/>
  <c r="E11" i="19"/>
  <c r="J11" i="19" l="1"/>
  <c r="I11" i="19"/>
  <c r="J14" i="19"/>
  <c r="G16" i="16" l="1"/>
  <c r="B2" i="20"/>
  <c r="B2" i="18"/>
  <c r="B2" i="21"/>
</calcChain>
</file>

<file path=xl/sharedStrings.xml><?xml version="1.0" encoding="utf-8"?>
<sst xmlns="http://schemas.openxmlformats.org/spreadsheetml/2006/main" count="280" uniqueCount="132">
  <si>
    <t>MONTO POR EJERCER</t>
  </si>
  <si>
    <t>TOTAL</t>
  </si>
  <si>
    <t>RECTOR</t>
  </si>
  <si>
    <t>NOMBRE DE LA INSTITUCIÓN:</t>
  </si>
  <si>
    <t>Gastos de Operación</t>
  </si>
  <si>
    <t>MONTO EJERCIDO</t>
  </si>
  <si>
    <t>DIRECTOR DE RECURSOS HUMANOS</t>
  </si>
  <si>
    <t>SECRETARIO DE ADMINISTRACIÓN
Y FINANZAS</t>
  </si>
  <si>
    <t>Observaciones:</t>
  </si>
  <si>
    <t>% por Trimestre</t>
  </si>
  <si>
    <t>META</t>
  </si>
  <si>
    <t>PORCENTAJE ALCANZADO</t>
  </si>
  <si>
    <t>PRIMER</t>
  </si>
  <si>
    <t>SEGUNDO</t>
  </si>
  <si>
    <t>TERCER</t>
  </si>
  <si>
    <t>CUARTO</t>
  </si>
  <si>
    <t>Trimestre que reporta</t>
  </si>
  <si>
    <t>Instructivo de llenado</t>
  </si>
  <si>
    <t>PROGRAMA PRESUPUESTARIO:</t>
  </si>
  <si>
    <t>Fecha:</t>
  </si>
  <si>
    <t>Trimestre Reportado:</t>
  </si>
  <si>
    <t>Ejercicio:</t>
  </si>
  <si>
    <t>OBJETIVO GENERAL:</t>
  </si>
  <si>
    <t>U006 SUBSIDIOS FEDERALES PARA ORGANISMOS DESCENTRALIZADOS ESTATALES</t>
  </si>
  <si>
    <t>Servicios Personales, Académicos, Administrativos y Mandos Medios</t>
  </si>
  <si>
    <t>Recursos Federales que recibe la IES de acuerdo con la Ley Orgánica y/o Decreto de Creación, para cubrir los Servicios Personales. Capítulo 1000</t>
  </si>
  <si>
    <t>Recursos Federales para cubrir los Gastos de Operación en Materiales y Suministros, Gastos Generales y Otros Gastos. Capítulos 2000 y 3000</t>
  </si>
  <si>
    <t>ÓRGANO INTERNO DE CONTROL DE LA IES</t>
  </si>
  <si>
    <t xml:space="preserve">Ejercicio del que reporta </t>
  </si>
  <si>
    <t>Fecha en que reporta (día/mes/año)</t>
  </si>
  <si>
    <t>De acuerdo a los recursos ministrados por la Federación, determinar la cantidad ejercida por trimestre para el pago de Servicios Personales.</t>
  </si>
  <si>
    <t>De acuerdo a los recursos ministrados por la Federación, determinar la cantidad ejercida por trimestre para el pago de Gastos de Operación.</t>
  </si>
  <si>
    <t>VARIACIÓN</t>
  </si>
  <si>
    <t>UNIVERSIDAD AUTÓNOMA DE AGUASCALIENTES</t>
  </si>
  <si>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</si>
  <si>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</si>
  <si>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</si>
  <si>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</si>
  <si>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</si>
  <si>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</si>
  <si>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</si>
  <si>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</si>
  <si>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</si>
  <si>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</si>
  <si>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</si>
  <si>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</si>
  <si>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</si>
  <si>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</si>
  <si>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</si>
  <si>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MICHOACANA DE SAN NICOLÁS DE HIDALGO</t>
  </si>
  <si>
    <t>UNIVERSIDAD AUTÓNOMA DEL ESTADO DE MORELOS</t>
  </si>
  <si>
    <t>UNIVERSIDAD AUTÓNOMA DE NAYARIT</t>
  </si>
  <si>
    <t>UNIVERSIDAD AUTÓNOMA DE NUEVO LEÓN</t>
  </si>
  <si>
    <t>UNIVERSIDAD AUTÓNOMA "BENITO JUÁREZ" DE OAXACA</t>
  </si>
  <si>
    <t>UNIVERSIDAD AUTÓNOMA DE PUEBLA</t>
  </si>
  <si>
    <t>UNIVERSIDAD AUTÓNOMA DE QUERÉTARO</t>
  </si>
  <si>
    <t>UNIVERSIDAD AUTÓNOMA DE SAN LUIS POTOSÍ</t>
  </si>
  <si>
    <t>UNIVERSIDAD AUTÓNOMA DE SINALOA</t>
  </si>
  <si>
    <t>UNIVERSIDAD DE SONORA</t>
  </si>
  <si>
    <t>INSTITUTO TECNOLÓGICO DE SONORA</t>
  </si>
  <si>
    <t>UNIVERSIDAD JUÁREZ AUTÓNOMA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</si>
  <si>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</si>
  <si>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</si>
  <si>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</si>
  <si>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</si>
  <si>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AUTÓNOMA DE ZACATECAS</t>
  </si>
  <si>
    <t>UNIVERSIDAD DE QUINTANA ROO</t>
  </si>
  <si>
    <t>UNIVERSIDAD DEL MAR</t>
  </si>
  <si>
    <t>UNIVERSIDAD TECNOLÓGICA DE LA MIXTECA</t>
  </si>
  <si>
    <t>UNIVERSIDAD DE OCCIDENTE</t>
  </si>
  <si>
    <t>UNIVERSIDAD ESTATAL DE SONORA</t>
  </si>
  <si>
    <t>UNIVERSIDAD DE CIENCIAS Y ARTES DE CHIAPAS</t>
  </si>
  <si>
    <t>UNIVERSIDAD POPULAR DE LA CHONTALPA</t>
  </si>
  <si>
    <t>EL COLEGIO DE MORELOS</t>
  </si>
  <si>
    <t>UNIVERSIDAD DEL CARIBE</t>
  </si>
  <si>
    <t>UNIVERSIDAD ESTATAL DEL VALLE DE ECATEPEC</t>
  </si>
  <si>
    <t>UNIVERSIDAD DEL ISTMO</t>
  </si>
  <si>
    <t>UNIVERSIDAD DE LA SIERRA SUR</t>
  </si>
  <si>
    <t>UNIVERSIDAD DEL PAPALOAPAN</t>
  </si>
  <si>
    <t>UNIVERSIDAD DE LA SIERRA</t>
  </si>
  <si>
    <t>UNIVERSIDAD DE ORIENTE-VALLADOLID</t>
  </si>
  <si>
    <t>UNIVERSIDAD INTERSERRANA DEL ESTADO DE PUEBLA-CHILCHOTLA</t>
  </si>
  <si>
    <t>UNIVERSIDAD INTERSERRANA DEL ESTADO DE PUEBLA-AHUACATLÁN</t>
  </si>
  <si>
    <t>EL COLEGIO DE CHIHUAHUA</t>
  </si>
  <si>
    <t>EL COLEGIO DE SONORA</t>
  </si>
  <si>
    <t>UNIVERSIDAD DE LA CAÑADA</t>
  </si>
  <si>
    <t>UNIVERSIDAD DE LA SIERRA JUÁREZ</t>
  </si>
  <si>
    <t>UNIVERSIDAD DE LA CIÉNEGA DEL ESTADO DE MICHOACÁN DE OCAMPO</t>
  </si>
  <si>
    <t>UNIVERSIDAD ESTATAL DEL VALLE DE TOLUCA</t>
  </si>
  <si>
    <t>UNIVERSIDAD MEXIQUENSE DEL BICENTENARIO</t>
  </si>
  <si>
    <t>UNIVERSIDAD AUTÓNOMA INTERCULTURAL DE SINALOA</t>
  </si>
  <si>
    <t>UNIVERSIDAD INTERCULTURAL DE CHIAPAS</t>
  </si>
  <si>
    <t>UNIVERSIDAD INTERCULTURAL DEL ESTADO DE GUERRERO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</si>
  <si>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</si>
  <si>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</si>
  <si>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</si>
  <si>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</si>
  <si>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DEL ESTADO DE TABASCO</t>
  </si>
  <si>
    <t>UNIVERSIDAD INTERCULTURAL DEL ESTADO DE HIDALGO</t>
  </si>
  <si>
    <t>UNIVERSIDAD INTERCULTURAL DE SAN LUIS POTOSÍ</t>
  </si>
  <si>
    <t>NP</t>
  </si>
  <si>
    <t>ELEGIR INSTITUCIÓN</t>
  </si>
  <si>
    <t>Seguimiento al uso del recurso del Programa Presupuestario U006</t>
  </si>
  <si>
    <t>O B S E R V A C I Ó N</t>
  </si>
  <si>
    <t>P R I M E R    T R I M E S T R E</t>
  </si>
  <si>
    <t>T E R C E R    T R I M E S T R E</t>
  </si>
  <si>
    <t>C U A R T O    T R I M E S T R E</t>
  </si>
  <si>
    <t>Nombre de la Institución, elegirla del catálogo</t>
  </si>
  <si>
    <t>Capturar el porcentaje correspondiente al pago de Servicios Personales (considerando los rubros correspondientes de Irreductible y Nuevas Necesidades) indicados en el apartado "A".</t>
  </si>
  <si>
    <t>Capturar el porcentaje correspondiente al pago de Gastos de Operación (considerando los rubros correspondientes de Irreductible y Nuevas Necesidades) indicados en el apartado "A".</t>
  </si>
  <si>
    <t>Capturar el total del subsidio federal indicado en el apartado "A".</t>
  </si>
  <si>
    <t>De acuerdo a los recursos ministrados por la Federación, determinar la cantidad recibida por trimestre para el pago de Servicios Personales.</t>
  </si>
  <si>
    <t>De acuerdo a los recursos ministrados por la Federación, determinar la cantidad recibida por trimestre para el pago de Gastos de Operación.</t>
  </si>
  <si>
    <t>Monto asignado anual para Plantilla, se calcula automáticamente después de haber capturado el porcentaje correspondiente a Plantilla y el Monto anual asignado.</t>
  </si>
  <si>
    <t>Monto asignado anual para Gasto de Operación, se calcula automáticamente después de haber capturado el porcentaje correspondiente a Gasto de Operación y el Monto anual asignado.</t>
  </si>
  <si>
    <t>16,
17
 y 18</t>
  </si>
  <si>
    <t>Diferencia entre el subsidio recibido y el subsidio ejercido en Plantilla. Se calcula en automático.</t>
  </si>
  <si>
    <t>Diferencia entre el subsidio recibido y el subsidio ejercido en Gasto de Operación. Se calcula en automático.</t>
  </si>
  <si>
    <t>Apartado de observaciones, en caso de que ocurran ampliaciones, anticipos de calendarios, y sí es el caso retrasos de entrega de los recursos por parte de la Federación y/o entidad federativa, reportarlo en estos apartados.</t>
  </si>
  <si>
    <t>Acumulado anual</t>
  </si>
  <si>
    <t>del ejercicio:</t>
  </si>
  <si>
    <t>ENVIADO POR DGESU</t>
  </si>
  <si>
    <t>EJERCIDO  POR  IES</t>
  </si>
  <si>
    <t>SEGUIMIENTO AL USO DEL RECURSO DEL PROGRAMA PRESUPUESTARIO U006</t>
  </si>
  <si>
    <t>PRIMERO</t>
  </si>
  <si>
    <t>TERCERO</t>
  </si>
  <si>
    <t>CONVENIO / APARTADO "ÚNICO"</t>
  </si>
  <si>
    <t>MONTO ANUAL ASIGNADO 2018</t>
  </si>
  <si>
    <t>INSTITUCIÓN       TRIMESTRES DEL EJERCICIO 2018</t>
  </si>
  <si>
    <t>IRREDUCTIBLE 2018</t>
  </si>
  <si>
    <r>
      <t xml:space="preserve">LA INFORMACIÓN CONTENIDA EN ESTE FORMATO Y LA DOCUMENTACIÓN FUENTE, SON RESPONSABILIDAD DE LA INSTITUCIÓN DE EDUCACIÓN SUPERIOR, QUIEN LA RESGUARDARÁ PARA CUALQUIER ACLARACIÓN DE LAS INSTANCIAS DE FISCALIZACIÓN: AUDITORÍA SUPERIOR DE LA FEDERACIÓN, SECRETARÍA DE LA FUNCIÓN PÚBLICA Y ÓRGANO INTERNO DE CONTROL ENTRE OTROS.
LA INSTITUCIÓN DE EDUCACIÓN SUPERIOR DEBERÁ DE INFORMAR EN EL </t>
    </r>
    <r>
      <rPr>
        <b/>
        <sz val="10"/>
        <color theme="1"/>
        <rFont val="Calibri"/>
        <family val="2"/>
        <scheme val="minor"/>
      </rPr>
      <t>APARTADO DE OBSERVACIONES</t>
    </r>
    <r>
      <rPr>
        <sz val="10"/>
        <color theme="1"/>
        <rFont val="Calibri"/>
        <family val="2"/>
        <scheme val="minor"/>
      </rPr>
      <t xml:space="preserve"> SOBRE LAS VARIACIONES QUE OCURRAN POR LAS AMPLIACIONES, ANTICIPOS DE CALENDARIO, Y SI ES EL CASO COMO POR LOS RETRASOS DE ENTREGA DE LOS RECURSOS POR PARTE DE LA FEDERACIÓN Y/O ENTIDAD FEDERATIVA.
LA INFORMACIÓN DE ESTE FORMATO DEBERÁ DE COINCIDIR CON LAS  FRACCIONES II Y III DEL ARTÍCULO 41 DEL PEF 2018, ASÍ COMO CON LA QUE SE ENCUENTRE EN LA PÁGINA WEB  DE LA INSTITUCIÓN.</t>
    </r>
  </si>
  <si>
    <t>S E G U N D O     T R I M E S T 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</si>
</sst>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0"/>
    <numFmt numFmtId="167" formatCode="dd/mmm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quotePrefix="1" applyFont="1" applyFill="1" applyBorder="1" applyAlignment="1" applyProtection="1">
      <alignment horizontal="center" vertical="center" wrapText="1"/>
      <protection locked="0"/>
    </xf>
    <xf numFmtId="0" fontId="6" fillId="0" borderId="1" xfId="0" quotePrefix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quotePrefix="1" applyBorder="1" applyAlignment="1">
      <alignment horizontal="left" vertical="center" wrapText="1"/>
    </xf>
    <xf numFmtId="10" fontId="3" fillId="0" borderId="3" xfId="3" applyNumberFormat="1" applyFont="1" applyBorder="1" applyAlignment="1" applyProtection="1">
      <alignment horizontal="center" vertical="center" wrapText="1"/>
      <protection locked="0"/>
    </xf>
    <xf numFmtId="0" fontId="6" fillId="2" borderId="1" xfId="0" quotePrefix="1" applyFont="1" applyFill="1" applyBorder="1" applyAlignment="1" applyProtection="1">
      <alignment horizontal="left" vertical="center"/>
      <protection locked="0"/>
    </xf>
    <xf numFmtId="10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1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quotePrefix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3" fontId="2" fillId="4" borderId="1" xfId="2" applyNumberFormat="1" applyFont="1" applyFill="1" applyBorder="1" applyAlignment="1" applyProtection="1">
      <alignment vertical="center"/>
      <protection locked="0"/>
    </xf>
    <xf numFmtId="37" fontId="2" fillId="4" borderId="1" xfId="2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3" fillId="0" borderId="0" xfId="0" quotePrefix="1" applyFont="1" applyAlignment="1">
      <alignment horizontal="left"/>
    </xf>
    <xf numFmtId="10" fontId="2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Border="1" applyAlignment="1" applyProtection="1">
      <alignment horizontal="center" vertical="center"/>
      <protection locked="0"/>
    </xf>
    <xf numFmtId="4" fontId="2" fillId="0" borderId="1" xfId="2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>
      <alignment horizontal="center" vertical="center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/>
      <protection locked="0"/>
    </xf>
    <xf numFmtId="10" fontId="8" fillId="0" borderId="1" xfId="3" applyNumberFormat="1" applyFont="1" applyBorder="1" applyAlignment="1" applyProtection="1">
      <alignment horizontal="center" vertical="center"/>
      <protection locked="0"/>
    </xf>
    <xf numFmtId="10" fontId="8" fillId="0" borderId="0" xfId="0" applyNumberFormat="1" applyFont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quotePrefix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1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0" xfId="0" quotePrefix="1" applyFont="1" applyFill="1" applyBorder="1" applyAlignment="1" applyProtection="1">
      <alignment vertical="center"/>
      <protection locked="0"/>
    </xf>
    <xf numFmtId="0" fontId="3" fillId="5" borderId="2" xfId="0" quotePrefix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4" fontId="3" fillId="0" borderId="1" xfId="2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quotePrefix="1" applyFont="1" applyFill="1" applyBorder="1" applyAlignment="1" applyProtection="1">
      <alignment vertical="center"/>
      <protection locked="0"/>
    </xf>
    <xf numFmtId="0" fontId="3" fillId="2" borderId="2" xfId="0" quotePrefix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" xfId="0" quotePrefix="1" applyFont="1" applyFill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vertical="center"/>
      <protection locked="0"/>
    </xf>
    <xf numFmtId="167" fontId="8" fillId="5" borderId="1" xfId="0" applyNumberFormat="1" applyFont="1" applyFill="1" applyBorder="1" applyAlignment="1" applyProtection="1">
      <alignment horizontal="center" vertical="center"/>
      <protection locked="0"/>
    </xf>
    <xf numFmtId="37" fontId="2" fillId="0" borderId="5" xfId="2" applyNumberFormat="1" applyFont="1" applyBorder="1" applyAlignment="1" applyProtection="1">
      <alignment horizontal="center" vertical="center"/>
      <protection locked="0"/>
    </xf>
    <xf numFmtId="37" fontId="2" fillId="0" borderId="4" xfId="2" applyNumberFormat="1" applyFont="1" applyBorder="1" applyAlignment="1" applyProtection="1">
      <alignment horizontal="center" vertical="center"/>
      <protection locked="0"/>
    </xf>
    <xf numFmtId="37" fontId="2" fillId="0" borderId="6" xfId="2" applyNumberFormat="1" applyFont="1" applyBorder="1" applyAlignment="1" applyProtection="1">
      <alignment horizontal="center" vertical="center"/>
      <protection locked="0"/>
    </xf>
    <xf numFmtId="37" fontId="2" fillId="0" borderId="7" xfId="2" applyNumberFormat="1" applyFont="1" applyBorder="1" applyAlignment="1" applyProtection="1">
      <alignment horizontal="center" vertical="center"/>
      <protection locked="0"/>
    </xf>
    <xf numFmtId="37" fontId="2" fillId="0" borderId="8" xfId="2" applyNumberFormat="1" applyFont="1" applyBorder="1" applyAlignment="1" applyProtection="1">
      <alignment horizontal="center" vertical="center"/>
      <protection locked="0"/>
    </xf>
    <xf numFmtId="37" fontId="2" fillId="0" borderId="9" xfId="2" applyNumberFormat="1" applyFont="1" applyBorder="1" applyAlignment="1" applyProtection="1">
      <alignment horizontal="center" vertical="center"/>
      <protection locked="0"/>
    </xf>
    <xf numFmtId="3" fontId="2" fillId="0" borderId="5" xfId="2" applyNumberFormat="1" applyFont="1" applyBorder="1" applyAlignment="1" applyProtection="1">
      <alignment horizontal="center" vertical="center"/>
      <protection locked="0"/>
    </xf>
    <xf numFmtId="3" fontId="2" fillId="0" borderId="4" xfId="2" applyNumberFormat="1" applyFont="1" applyBorder="1" applyAlignment="1" applyProtection="1">
      <alignment horizontal="center" vertical="center"/>
      <protection locked="0"/>
    </xf>
    <xf numFmtId="3" fontId="2" fillId="0" borderId="6" xfId="2" applyNumberFormat="1" applyFont="1" applyBorder="1" applyAlignment="1" applyProtection="1">
      <alignment horizontal="center" vertical="center"/>
      <protection locked="0"/>
    </xf>
    <xf numFmtId="3" fontId="2" fillId="0" borderId="7" xfId="2" applyNumberFormat="1" applyFont="1" applyBorder="1" applyAlignment="1" applyProtection="1">
      <alignment horizontal="center" vertical="center"/>
      <protection locked="0"/>
    </xf>
    <xf numFmtId="3" fontId="2" fillId="0" borderId="8" xfId="2" applyNumberFormat="1" applyFont="1" applyBorder="1" applyAlignment="1" applyProtection="1">
      <alignment horizontal="center" vertical="center"/>
      <protection locked="0"/>
    </xf>
    <xf numFmtId="3" fontId="2" fillId="0" borderId="9" xfId="2" applyNumberFormat="1" applyFont="1" applyBorder="1" applyAlignment="1" applyProtection="1">
      <alignment horizontal="center" vertical="center"/>
      <protection locked="0"/>
    </xf>
    <xf numFmtId="0" fontId="3" fillId="5" borderId="1" xfId="0" quotePrefix="1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5" borderId="10" xfId="0" quotePrefix="1" applyFont="1" applyFill="1" applyBorder="1" applyAlignment="1" applyProtection="1">
      <alignment horizontal="center" vertical="center"/>
      <protection locked="0"/>
    </xf>
    <xf numFmtId="0" fontId="3" fillId="5" borderId="3" xfId="0" quotePrefix="1" applyFont="1" applyFill="1" applyBorder="1" applyAlignment="1" applyProtection="1">
      <alignment horizontal="center" vertical="center"/>
      <protection locked="0"/>
    </xf>
    <xf numFmtId="0" fontId="3" fillId="5" borderId="10" xfId="0" quotePrefix="1" applyFont="1" applyFill="1" applyBorder="1" applyAlignment="1" applyProtection="1">
      <alignment horizontal="center" vertical="center" wrapText="1"/>
      <protection locked="0"/>
    </xf>
    <xf numFmtId="0" fontId="3" fillId="5" borderId="3" xfId="0" quotePrefix="1" applyFont="1" applyFill="1" applyBorder="1" applyAlignment="1" applyProtection="1">
      <alignment horizontal="center" vertical="center" wrapText="1"/>
      <protection locked="0"/>
    </xf>
    <xf numFmtId="0" fontId="13" fillId="5" borderId="10" xfId="0" applyFont="1" applyFill="1" applyBorder="1" applyAlignment="1" applyProtection="1">
      <alignment horizontal="left" vertical="center"/>
      <protection locked="0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5" borderId="3" xfId="0" applyFont="1" applyFill="1" applyBorder="1" applyAlignment="1" applyProtection="1">
      <alignment horizontal="left" vertical="center"/>
      <protection locked="0"/>
    </xf>
    <xf numFmtId="0" fontId="5" fillId="0" borderId="5" xfId="0" quotePrefix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3" borderId="1" xfId="0" quotePrefix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quotePrefix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" xfId="0" quotePrefix="1" applyFont="1" applyBorder="1" applyAlignment="1" applyProtection="1">
      <alignment horizontal="center" vertical="top" wrapText="1"/>
      <protection locked="0"/>
    </xf>
    <xf numFmtId="0" fontId="3" fillId="3" borderId="10" xfId="0" quotePrefix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3" fillId="5" borderId="6" xfId="0" quotePrefix="1" applyFont="1" applyFill="1" applyBorder="1" applyAlignment="1" applyProtection="1">
      <alignment horizontal="center" vertical="center" wrapText="1"/>
      <protection locked="0"/>
    </xf>
    <xf numFmtId="0" fontId="3" fillId="5" borderId="7" xfId="0" quotePrefix="1" applyFont="1" applyFill="1" applyBorder="1" applyAlignment="1" applyProtection="1">
      <alignment horizontal="center" vertical="center" wrapText="1"/>
      <protection locked="0"/>
    </xf>
    <xf numFmtId="0" fontId="3" fillId="5" borderId="9" xfId="0" quotePrefix="1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0" xfId="0" quotePrefix="1" applyFont="1" applyFill="1" applyBorder="1" applyAlignment="1" applyProtection="1">
      <alignment horizontal="center" vertical="center"/>
      <protection locked="0"/>
    </xf>
    <xf numFmtId="0" fontId="3" fillId="2" borderId="3" xfId="0" quotePrefix="1" applyFont="1" applyFill="1" applyBorder="1" applyAlignment="1" applyProtection="1">
      <alignment horizontal="center" vertical="center"/>
      <protection locked="0"/>
    </xf>
    <xf numFmtId="0" fontId="3" fillId="2" borderId="10" xfId="0" quotePrefix="1" applyFont="1" applyFill="1" applyBorder="1" applyAlignment="1" applyProtection="1">
      <alignment horizontal="center" vertical="center" wrapText="1"/>
      <protection locked="0"/>
    </xf>
    <xf numFmtId="0" fontId="3" fillId="2" borderId="3" xfId="0" quotePrefix="1" applyFont="1" applyFill="1" applyBorder="1" applyAlignment="1" applyProtection="1">
      <alignment horizontal="center" vertical="center" wrapText="1"/>
      <protection locked="0"/>
    </xf>
    <xf numFmtId="0" fontId="3" fillId="2" borderId="1" xfId="0" quotePrefix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9" defaultPivotStyle="PivotStyleLight16"/>
  <colors>
    <mruColors>
      <color rgb="FFCC6600"/>
      <color rgb="FFFF9999"/>
      <color rgb="FFFF99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</xdr:row>
      <xdr:rowOff>142875</xdr:rowOff>
    </xdr:from>
    <xdr:to>
      <xdr:col>7</xdr:col>
      <xdr:colOff>857250</xdr:colOff>
      <xdr:row>6</xdr:row>
      <xdr:rowOff>142876</xdr:rowOff>
    </xdr:to>
    <xdr:sp macro="" textlink="">
      <xdr:nvSpPr>
        <xdr:cNvPr id="3" name="CuadroTexto 2"/>
        <xdr:cNvSpPr txBox="1"/>
      </xdr:nvSpPr>
      <xdr:spPr>
        <a:xfrm>
          <a:off x="6162675" y="876300"/>
          <a:ext cx="2514600" cy="457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aseline="0"/>
            <a:t>LA INSTITUCIÓN PODRÁ ELIGIR SU NOMBRE AL DAR CLICK EN ESTA OPCIÓN.</a:t>
          </a:r>
          <a:endParaRPr lang="es-MX" sz="1000"/>
        </a:p>
      </xdr:txBody>
    </xdr:sp>
    <xdr:clientData fPrintsWithSheet="0"/>
  </xdr:twoCellAnchor>
  <xdr:twoCellAnchor>
    <xdr:from>
      <xdr:col>6</xdr:col>
      <xdr:colOff>760829</xdr:colOff>
      <xdr:row>1</xdr:row>
      <xdr:rowOff>70816</xdr:rowOff>
    </xdr:from>
    <xdr:to>
      <xdr:col>7</xdr:col>
      <xdr:colOff>124205</xdr:colOff>
      <xdr:row>4</xdr:row>
      <xdr:rowOff>119507</xdr:rowOff>
    </xdr:to>
    <xdr:sp macro="" textlink="">
      <xdr:nvSpPr>
        <xdr:cNvPr id="2" name="Flecha derecha 1"/>
        <xdr:cNvSpPr/>
      </xdr:nvSpPr>
      <xdr:spPr>
        <a:xfrm rot="17170713">
          <a:off x="7480959" y="389661"/>
          <a:ext cx="620191" cy="3063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0</xdr:row>
      <xdr:rowOff>123825</xdr:rowOff>
    </xdr:from>
    <xdr:to>
      <xdr:col>1</xdr:col>
      <xdr:colOff>1076325</xdr:colOff>
      <xdr:row>2</xdr:row>
      <xdr:rowOff>38100</xdr:rowOff>
    </xdr:to>
    <xdr:sp macro="" textlink="">
      <xdr:nvSpPr>
        <xdr:cNvPr id="2" name="Elipse 1"/>
        <xdr:cNvSpPr/>
      </xdr:nvSpPr>
      <xdr:spPr>
        <a:xfrm>
          <a:off x="2295525" y="123825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8</xdr:col>
      <xdr:colOff>1057275</xdr:colOff>
      <xdr:row>0</xdr:row>
      <xdr:rowOff>123825</xdr:rowOff>
    </xdr:from>
    <xdr:to>
      <xdr:col>9</xdr:col>
      <xdr:colOff>314325</xdr:colOff>
      <xdr:row>2</xdr:row>
      <xdr:rowOff>38100</xdr:rowOff>
    </xdr:to>
    <xdr:sp macro="" textlink="">
      <xdr:nvSpPr>
        <xdr:cNvPr id="3" name="Elipse 2"/>
        <xdr:cNvSpPr/>
      </xdr:nvSpPr>
      <xdr:spPr>
        <a:xfrm>
          <a:off x="9715500" y="123825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9</xdr:col>
      <xdr:colOff>571500</xdr:colOff>
      <xdr:row>1</xdr:row>
      <xdr:rowOff>161925</xdr:rowOff>
    </xdr:from>
    <xdr:to>
      <xdr:col>9</xdr:col>
      <xdr:colOff>904875</xdr:colOff>
      <xdr:row>3</xdr:row>
      <xdr:rowOff>47625</xdr:rowOff>
    </xdr:to>
    <xdr:sp macro="" textlink="">
      <xdr:nvSpPr>
        <xdr:cNvPr id="4" name="Elipse 3"/>
        <xdr:cNvSpPr/>
      </xdr:nvSpPr>
      <xdr:spPr>
        <a:xfrm>
          <a:off x="10306050" y="323850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9</xdr:col>
      <xdr:colOff>142875</xdr:colOff>
      <xdr:row>2</xdr:row>
      <xdr:rowOff>171450</xdr:rowOff>
    </xdr:from>
    <xdr:to>
      <xdr:col>9</xdr:col>
      <xdr:colOff>476250</xdr:colOff>
      <xdr:row>4</xdr:row>
      <xdr:rowOff>57150</xdr:rowOff>
    </xdr:to>
    <xdr:sp macro="" textlink="">
      <xdr:nvSpPr>
        <xdr:cNvPr id="5" name="Elipse 4"/>
        <xdr:cNvSpPr/>
      </xdr:nvSpPr>
      <xdr:spPr>
        <a:xfrm>
          <a:off x="9877425" y="523875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2</xdr:col>
      <xdr:colOff>76200</xdr:colOff>
      <xdr:row>9</xdr:row>
      <xdr:rowOff>171450</xdr:rowOff>
    </xdr:from>
    <xdr:to>
      <xdr:col>2</xdr:col>
      <xdr:colOff>409575</xdr:colOff>
      <xdr:row>9</xdr:row>
      <xdr:rowOff>438150</xdr:rowOff>
    </xdr:to>
    <xdr:sp macro="" textlink="">
      <xdr:nvSpPr>
        <xdr:cNvPr id="6" name="Elipse 5"/>
        <xdr:cNvSpPr/>
      </xdr:nvSpPr>
      <xdr:spPr>
        <a:xfrm>
          <a:off x="3162300" y="2038350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2</xdr:col>
      <xdr:colOff>95250</xdr:colOff>
      <xdr:row>12</xdr:row>
      <xdr:rowOff>123825</xdr:rowOff>
    </xdr:from>
    <xdr:to>
      <xdr:col>2</xdr:col>
      <xdr:colOff>428625</xdr:colOff>
      <xdr:row>12</xdr:row>
      <xdr:rowOff>390525</xdr:rowOff>
    </xdr:to>
    <xdr:sp macro="" textlink="">
      <xdr:nvSpPr>
        <xdr:cNvPr id="7" name="Elipse 6"/>
        <xdr:cNvSpPr/>
      </xdr:nvSpPr>
      <xdr:spPr>
        <a:xfrm>
          <a:off x="3181350" y="3305175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3</xdr:col>
      <xdr:colOff>209550</xdr:colOff>
      <xdr:row>14</xdr:row>
      <xdr:rowOff>180975</xdr:rowOff>
    </xdr:from>
    <xdr:to>
      <xdr:col>3</xdr:col>
      <xdr:colOff>542925</xdr:colOff>
      <xdr:row>16</xdr:row>
      <xdr:rowOff>28575</xdr:rowOff>
    </xdr:to>
    <xdr:sp macro="" textlink="">
      <xdr:nvSpPr>
        <xdr:cNvPr id="8" name="Elipse 7"/>
        <xdr:cNvSpPr/>
      </xdr:nvSpPr>
      <xdr:spPr>
        <a:xfrm>
          <a:off x="4048125" y="4533900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4</xdr:col>
      <xdr:colOff>295274</xdr:colOff>
      <xdr:row>9</xdr:row>
      <xdr:rowOff>104775</xdr:rowOff>
    </xdr:from>
    <xdr:to>
      <xdr:col>4</xdr:col>
      <xdr:colOff>790575</xdr:colOff>
      <xdr:row>9</xdr:row>
      <xdr:rowOff>371475</xdr:rowOff>
    </xdr:to>
    <xdr:sp macro="" textlink="">
      <xdr:nvSpPr>
        <xdr:cNvPr id="9" name="Elipse 8"/>
        <xdr:cNvSpPr/>
      </xdr:nvSpPr>
      <xdr:spPr>
        <a:xfrm>
          <a:off x="5181599" y="1971675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10</a:t>
          </a:r>
        </a:p>
      </xdr:txBody>
    </xdr:sp>
    <xdr:clientData/>
  </xdr:twoCellAnchor>
  <xdr:twoCellAnchor>
    <xdr:from>
      <xdr:col>4</xdr:col>
      <xdr:colOff>333374</xdr:colOff>
      <xdr:row>12</xdr:row>
      <xdr:rowOff>133350</xdr:rowOff>
    </xdr:from>
    <xdr:to>
      <xdr:col>4</xdr:col>
      <xdr:colOff>828675</xdr:colOff>
      <xdr:row>12</xdr:row>
      <xdr:rowOff>400050</xdr:rowOff>
    </xdr:to>
    <xdr:sp macro="" textlink="">
      <xdr:nvSpPr>
        <xdr:cNvPr id="10" name="Elipse 9"/>
        <xdr:cNvSpPr/>
      </xdr:nvSpPr>
      <xdr:spPr>
        <a:xfrm>
          <a:off x="5219699" y="3314700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11</a:t>
          </a:r>
        </a:p>
      </xdr:txBody>
    </xdr:sp>
    <xdr:clientData/>
  </xdr:twoCellAnchor>
  <xdr:twoCellAnchor>
    <xdr:from>
      <xdr:col>3</xdr:col>
      <xdr:colOff>304800</xdr:colOff>
      <xdr:row>9</xdr:row>
      <xdr:rowOff>104775</xdr:rowOff>
    </xdr:from>
    <xdr:to>
      <xdr:col>3</xdr:col>
      <xdr:colOff>638175</xdr:colOff>
      <xdr:row>9</xdr:row>
      <xdr:rowOff>371475</xdr:rowOff>
    </xdr:to>
    <xdr:sp macro="" textlink="">
      <xdr:nvSpPr>
        <xdr:cNvPr id="11" name="Elipse 10"/>
        <xdr:cNvSpPr/>
      </xdr:nvSpPr>
      <xdr:spPr>
        <a:xfrm>
          <a:off x="4143375" y="1971675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3</xdr:col>
      <xdr:colOff>342900</xdr:colOff>
      <xdr:row>12</xdr:row>
      <xdr:rowOff>133350</xdr:rowOff>
    </xdr:from>
    <xdr:to>
      <xdr:col>3</xdr:col>
      <xdr:colOff>676275</xdr:colOff>
      <xdr:row>12</xdr:row>
      <xdr:rowOff>400050</xdr:rowOff>
    </xdr:to>
    <xdr:sp macro="" textlink="">
      <xdr:nvSpPr>
        <xdr:cNvPr id="12" name="Elipse 11"/>
        <xdr:cNvSpPr/>
      </xdr:nvSpPr>
      <xdr:spPr>
        <a:xfrm>
          <a:off x="4181475" y="3314700"/>
          <a:ext cx="3333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8</xdr:col>
      <xdr:colOff>276225</xdr:colOff>
      <xdr:row>9</xdr:row>
      <xdr:rowOff>400050</xdr:rowOff>
    </xdr:from>
    <xdr:to>
      <xdr:col>8</xdr:col>
      <xdr:colOff>771526</xdr:colOff>
      <xdr:row>9</xdr:row>
      <xdr:rowOff>666750</xdr:rowOff>
    </xdr:to>
    <xdr:sp macro="" textlink="">
      <xdr:nvSpPr>
        <xdr:cNvPr id="13" name="Elipse 12"/>
        <xdr:cNvSpPr/>
      </xdr:nvSpPr>
      <xdr:spPr>
        <a:xfrm>
          <a:off x="8934450" y="2266950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16</a:t>
          </a:r>
        </a:p>
      </xdr:txBody>
    </xdr:sp>
    <xdr:clientData/>
  </xdr:twoCellAnchor>
  <xdr:twoCellAnchor>
    <xdr:from>
      <xdr:col>8</xdr:col>
      <xdr:colOff>295275</xdr:colOff>
      <xdr:row>12</xdr:row>
      <xdr:rowOff>228600</xdr:rowOff>
    </xdr:from>
    <xdr:to>
      <xdr:col>8</xdr:col>
      <xdr:colOff>790576</xdr:colOff>
      <xdr:row>12</xdr:row>
      <xdr:rowOff>495300</xdr:rowOff>
    </xdr:to>
    <xdr:sp macro="" textlink="">
      <xdr:nvSpPr>
        <xdr:cNvPr id="14" name="Elipse 13"/>
        <xdr:cNvSpPr/>
      </xdr:nvSpPr>
      <xdr:spPr>
        <a:xfrm>
          <a:off x="8953500" y="3409950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17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495301</xdr:colOff>
      <xdr:row>18</xdr:row>
      <xdr:rowOff>266700</xdr:rowOff>
    </xdr:to>
    <xdr:sp macro="" textlink="">
      <xdr:nvSpPr>
        <xdr:cNvPr id="15" name="Elipse 14"/>
        <xdr:cNvSpPr/>
      </xdr:nvSpPr>
      <xdr:spPr>
        <a:xfrm>
          <a:off x="0" y="5114925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18</a:t>
          </a:r>
        </a:p>
      </xdr:txBody>
    </xdr:sp>
    <xdr:clientData/>
  </xdr:twoCellAnchor>
  <xdr:twoCellAnchor>
    <xdr:from>
      <xdr:col>5</xdr:col>
      <xdr:colOff>180975</xdr:colOff>
      <xdr:row>9</xdr:row>
      <xdr:rowOff>123825</xdr:rowOff>
    </xdr:from>
    <xdr:to>
      <xdr:col>5</xdr:col>
      <xdr:colOff>676276</xdr:colOff>
      <xdr:row>9</xdr:row>
      <xdr:rowOff>390525</xdr:rowOff>
    </xdr:to>
    <xdr:sp macro="" textlink="">
      <xdr:nvSpPr>
        <xdr:cNvPr id="16" name="Elipse 15"/>
        <xdr:cNvSpPr/>
      </xdr:nvSpPr>
      <xdr:spPr>
        <a:xfrm>
          <a:off x="6010275" y="1990725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12</a:t>
          </a:r>
        </a:p>
      </xdr:txBody>
    </xdr:sp>
    <xdr:clientData/>
  </xdr:twoCellAnchor>
  <xdr:twoCellAnchor>
    <xdr:from>
      <xdr:col>5</xdr:col>
      <xdr:colOff>133350</xdr:colOff>
      <xdr:row>12</xdr:row>
      <xdr:rowOff>104775</xdr:rowOff>
    </xdr:from>
    <xdr:to>
      <xdr:col>5</xdr:col>
      <xdr:colOff>628651</xdr:colOff>
      <xdr:row>12</xdr:row>
      <xdr:rowOff>371475</xdr:rowOff>
    </xdr:to>
    <xdr:sp macro="" textlink="">
      <xdr:nvSpPr>
        <xdr:cNvPr id="17" name="Elipse 16"/>
        <xdr:cNvSpPr/>
      </xdr:nvSpPr>
      <xdr:spPr>
        <a:xfrm>
          <a:off x="5962650" y="3286125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13</a:t>
          </a:r>
        </a:p>
      </xdr:txBody>
    </xdr:sp>
    <xdr:clientData/>
  </xdr:twoCellAnchor>
  <xdr:twoCellAnchor>
    <xdr:from>
      <xdr:col>6</xdr:col>
      <xdr:colOff>171450</xdr:colOff>
      <xdr:row>9</xdr:row>
      <xdr:rowOff>133350</xdr:rowOff>
    </xdr:from>
    <xdr:to>
      <xdr:col>6</xdr:col>
      <xdr:colOff>666751</xdr:colOff>
      <xdr:row>9</xdr:row>
      <xdr:rowOff>400050</xdr:rowOff>
    </xdr:to>
    <xdr:sp macro="" textlink="">
      <xdr:nvSpPr>
        <xdr:cNvPr id="18" name="Elipse 17"/>
        <xdr:cNvSpPr/>
      </xdr:nvSpPr>
      <xdr:spPr>
        <a:xfrm>
          <a:off x="6943725" y="2000250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6</xdr:col>
      <xdr:colOff>123825</xdr:colOff>
      <xdr:row>12</xdr:row>
      <xdr:rowOff>114300</xdr:rowOff>
    </xdr:from>
    <xdr:to>
      <xdr:col>6</xdr:col>
      <xdr:colOff>619126</xdr:colOff>
      <xdr:row>12</xdr:row>
      <xdr:rowOff>381000</xdr:rowOff>
    </xdr:to>
    <xdr:sp macro="" textlink="">
      <xdr:nvSpPr>
        <xdr:cNvPr id="19" name="Elipse 18"/>
        <xdr:cNvSpPr/>
      </xdr:nvSpPr>
      <xdr:spPr>
        <a:xfrm>
          <a:off x="6896100" y="3295650"/>
          <a:ext cx="495301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tx1"/>
              </a:solidFill>
            </a:rPr>
            <a:t>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L24"/>
  <sheetViews>
    <sheetView tabSelected="1" zoomScaleNormal="100" zoomScalePageLayoutView="85" workbookViewId="0">
      <selection activeCell="B2" sqref="B2:G2"/>
    </sheetView>
  </sheetViews>
  <sheetFormatPr baseColWidth="10" defaultRowHeight="12.75" x14ac:dyDescent="0.25"/>
  <cols>
    <col min="1" max="1" width="24.8554687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6.14062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2" spans="1:12" ht="15" customHeight="1" x14ac:dyDescent="0.25">
      <c r="A2" s="23" t="s">
        <v>3</v>
      </c>
      <c r="B2" s="113" t="s">
        <v>101</v>
      </c>
      <c r="C2" s="114"/>
      <c r="D2" s="114"/>
      <c r="E2" s="114"/>
      <c r="F2" s="114"/>
      <c r="G2" s="115"/>
      <c r="H2" s="109" t="s">
        <v>19</v>
      </c>
      <c r="I2" s="110"/>
      <c r="J2" s="89">
        <v>43200</v>
      </c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111" t="s">
        <v>20</v>
      </c>
      <c r="I3" s="112"/>
      <c r="J3" s="64" t="s">
        <v>124</v>
      </c>
    </row>
    <row r="4" spans="1:12" ht="15" customHeight="1" x14ac:dyDescent="0.25">
      <c r="A4" s="60" t="s">
        <v>18</v>
      </c>
      <c r="B4" s="65" t="s">
        <v>23</v>
      </c>
      <c r="C4" s="66"/>
      <c r="D4" s="66"/>
      <c r="E4" s="66"/>
      <c r="F4" s="66"/>
      <c r="G4" s="66"/>
      <c r="H4" s="111" t="s">
        <v>21</v>
      </c>
      <c r="I4" s="112"/>
      <c r="J4" s="64">
        <v>2018</v>
      </c>
    </row>
    <row r="5" spans="1:12" ht="18" customHeight="1" x14ac:dyDescent="0.25">
      <c r="A5" s="67"/>
      <c r="B5" s="68"/>
      <c r="C5" s="68"/>
      <c r="D5" s="68"/>
      <c r="E5" s="68"/>
      <c r="F5" s="68"/>
      <c r="G5" s="68"/>
      <c r="H5" s="68"/>
      <c r="I5" s="69"/>
      <c r="J5" s="70"/>
    </row>
    <row r="6" spans="1:12" ht="18" customHeight="1" x14ac:dyDescent="0.25">
      <c r="A6" s="60" t="s">
        <v>22</v>
      </c>
      <c r="B6" s="102" t="s">
        <v>123</v>
      </c>
      <c r="C6" s="103"/>
      <c r="D6" s="103"/>
      <c r="E6" s="103"/>
      <c r="F6" s="103"/>
      <c r="G6" s="103"/>
      <c r="H6" s="103"/>
      <c r="I6" s="103"/>
      <c r="J6" s="103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22" t="s">
        <v>104</v>
      </c>
      <c r="F8" s="123"/>
      <c r="G8" s="123"/>
      <c r="H8" s="116" t="s">
        <v>103</v>
      </c>
      <c r="I8" s="117"/>
      <c r="J8" s="118"/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121</v>
      </c>
      <c r="F9" s="4" t="s">
        <v>122</v>
      </c>
      <c r="G9" s="4" t="s">
        <v>32</v>
      </c>
      <c r="H9" s="119"/>
      <c r="I9" s="120"/>
      <c r="J9" s="121"/>
    </row>
    <row r="10" spans="1:12" ht="78" customHeight="1" x14ac:dyDescent="0.25">
      <c r="A10" s="30" t="s">
        <v>24</v>
      </c>
      <c r="B10" s="30" t="s">
        <v>25</v>
      </c>
      <c r="C10" s="9"/>
      <c r="D10" s="49"/>
      <c r="E10" s="49">
        <f>+E16*C10</f>
        <v>0</v>
      </c>
      <c r="F10" s="49"/>
      <c r="G10" s="49">
        <f>+E10-F10</f>
        <v>0</v>
      </c>
      <c r="H10" s="90"/>
      <c r="I10" s="91"/>
      <c r="J10" s="92"/>
      <c r="L10" s="32"/>
    </row>
    <row r="11" spans="1:12" x14ac:dyDescent="0.25">
      <c r="A11" s="6" t="s">
        <v>9</v>
      </c>
      <c r="B11" s="10"/>
      <c r="C11" s="10"/>
      <c r="D11" s="15"/>
      <c r="E11" s="56" t="e">
        <f>+E10/E16</f>
        <v>#DIV/0!</v>
      </c>
      <c r="F11" s="56" t="e">
        <f>+F10/F16</f>
        <v>#DIV/0!</v>
      </c>
      <c r="G11" s="36"/>
      <c r="H11" s="93"/>
      <c r="I11" s="94"/>
      <c r="J11" s="95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9.5" customHeight="1" x14ac:dyDescent="0.25">
      <c r="A13" s="31" t="s">
        <v>4</v>
      </c>
      <c r="B13" s="30" t="s">
        <v>26</v>
      </c>
      <c r="C13" s="9">
        <v>1</v>
      </c>
      <c r="D13" s="50">
        <f>+D16*C13</f>
        <v>0</v>
      </c>
      <c r="E13" s="50">
        <f>+E16</f>
        <v>0</v>
      </c>
      <c r="F13" s="50"/>
      <c r="G13" s="50">
        <f>+E13-F13</f>
        <v>0</v>
      </c>
      <c r="H13" s="96"/>
      <c r="I13" s="97"/>
      <c r="J13" s="98"/>
      <c r="L13" s="33"/>
    </row>
    <row r="14" spans="1:12" ht="12.75" customHeight="1" x14ac:dyDescent="0.25">
      <c r="A14" s="6" t="s">
        <v>9</v>
      </c>
      <c r="B14" s="10"/>
      <c r="C14" s="11"/>
      <c r="D14" s="12"/>
      <c r="E14" s="57" t="e">
        <f>+E13/E16</f>
        <v>#DIV/0!</v>
      </c>
      <c r="F14" s="58" t="e">
        <f>+F13/F16</f>
        <v>#DIV/0!</v>
      </c>
      <c r="G14" s="35"/>
      <c r="H14" s="99"/>
      <c r="I14" s="100"/>
      <c r="J14" s="101"/>
    </row>
    <row r="15" spans="1:12" ht="15" x14ac:dyDescent="0.25">
      <c r="A15" s="17"/>
      <c r="B15" s="17"/>
      <c r="C15" s="17"/>
      <c r="D15" s="17"/>
      <c r="E15" s="17"/>
      <c r="F15" s="17"/>
      <c r="G15" s="37"/>
      <c r="H15" s="37"/>
      <c r="I15" s="37"/>
      <c r="J15" s="17"/>
    </row>
    <row r="16" spans="1:12" ht="18" customHeight="1" thickBot="1" x14ac:dyDescent="0.3">
      <c r="A16" s="7" t="s">
        <v>1</v>
      </c>
      <c r="B16" s="23"/>
      <c r="C16" s="9">
        <f>C10+C13</f>
        <v>1</v>
      </c>
      <c r="D16" s="87"/>
      <c r="E16" s="51">
        <v>0</v>
      </c>
      <c r="F16" s="51">
        <v>0</v>
      </c>
      <c r="G16" s="52">
        <f>+E16-F16</f>
        <v>0</v>
      </c>
      <c r="H16" s="37"/>
      <c r="I16" s="37"/>
      <c r="J16" s="18"/>
    </row>
    <row r="17" spans="1:10" ht="13.5" thickTop="1" x14ac:dyDescent="0.25">
      <c r="A17" s="14"/>
      <c r="B17" s="14"/>
      <c r="C17" s="14"/>
      <c r="D17" s="14"/>
      <c r="E17" s="59">
        <v>1</v>
      </c>
      <c r="F17" s="59">
        <v>1</v>
      </c>
      <c r="G17" s="14"/>
      <c r="H17" s="14"/>
      <c r="I17" s="14"/>
    </row>
    <row r="18" spans="1:10" ht="13.5" customHeight="1" x14ac:dyDescent="0.25">
      <c r="A18" s="38" t="s">
        <v>8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ht="51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ht="35.25" customHeight="1" x14ac:dyDescent="0.25">
      <c r="A22" s="72" t="s">
        <v>7</v>
      </c>
      <c r="B22" s="44"/>
      <c r="C22" s="127" t="s">
        <v>6</v>
      </c>
      <c r="D22" s="127"/>
      <c r="E22" s="45"/>
      <c r="F22" s="128" t="s">
        <v>27</v>
      </c>
      <c r="G22" s="127"/>
      <c r="H22" s="45"/>
      <c r="I22" s="127" t="s">
        <v>2</v>
      </c>
      <c r="J22" s="127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6">
    <mergeCell ref="A24:J24"/>
    <mergeCell ref="A20:I20"/>
    <mergeCell ref="C22:D22"/>
    <mergeCell ref="F22:G22"/>
    <mergeCell ref="I22:J22"/>
    <mergeCell ref="H2:I2"/>
    <mergeCell ref="H3:I3"/>
    <mergeCell ref="H4:I4"/>
    <mergeCell ref="B2:G2"/>
    <mergeCell ref="H8:J9"/>
    <mergeCell ref="E8:G8"/>
    <mergeCell ref="H10:J11"/>
    <mergeCell ref="H13:J14"/>
    <mergeCell ref="B6:J6"/>
    <mergeCell ref="C8:D8"/>
    <mergeCell ref="A19:J19"/>
  </mergeCells>
  <printOptions horizontalCentered="1"/>
  <pageMargins left="0.23622047244094491" right="0.23622047244094491" top="1.2204724409448819" bottom="0" header="0.31496062992125984" footer="0.31496062992125984"/>
  <pageSetup scale="82" orientation="landscape" r:id="rId1"/>
  <headerFooter>
    <oddHeader>&amp;L&amp;G&amp;CSUBSECRETARÍA DE EDUCACIÓN SUPERIOR
DIRECCIÓN GENERAL DE EDUCACIÓN SUPERIOR UNIVERSITARIA
INFORME TRIMESTRAL
( MILES DE PESOS )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Hoja1!$B$1:$B$68</xm:f>
          </x14:formula1>
          <xm:sqref>B2:G2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68"/>
  <sheetViews>
    <sheetView workbookViewId="0"/>
  </sheetViews>
  <sheetFormatPr baseColWidth="10" defaultRowHeight="15" x14ac:dyDescent="0.25"/>
  <sheetData>
    <row r="1" spans="1:2" x14ac:dyDescent="0.25">
      <c r="A1" t="s">
        <v>100</v>
      </c>
      <c r="B1" s="46" t="s">
        <v>101</v>
      </c>
    </row>
    <row r="2" spans="1:2" x14ac:dyDescent="0.25">
      <c r="A2">
        <v>1</v>
      </c>
      <c r="B2" t="s">
        <v>33</v>
      </c>
    </row>
    <row r="3" spans="1:2" x14ac:dyDescent="0.25">
      <c r="A3">
        <v>2</v>
      </c>
      <c r="B3" t="s">
        <v>34</v>
      </c>
    </row>
    <row r="4" spans="1:2" x14ac:dyDescent="0.25">
      <c r="A4">
        <v>3</v>
      </c>
      <c r="B4" t="s">
        <v>35</v>
      </c>
    </row>
    <row r="5" spans="1:2" x14ac:dyDescent="0.25">
      <c r="A5">
        <v>4</v>
      </c>
      <c r="B5" t="s">
        <v>36</v>
      </c>
    </row>
    <row r="6" spans="1:2" x14ac:dyDescent="0.25">
      <c r="A6">
        <v>5</v>
      </c>
      <c r="B6" t="s">
        <v>37</v>
      </c>
    </row>
    <row r="7" spans="1:2" x14ac:dyDescent="0.25">
      <c r="A7">
        <v>6</v>
      </c>
      <c r="B7" t="s">
        <v>38</v>
      </c>
    </row>
    <row r="8" spans="1:2" x14ac:dyDescent="0.25">
      <c r="A8">
        <v>7</v>
      </c>
      <c r="B8" t="s">
        <v>39</v>
      </c>
    </row>
    <row r="9" spans="1:2" x14ac:dyDescent="0.25">
      <c r="A9">
        <v>8</v>
      </c>
      <c r="B9" t="s">
        <v>40</v>
      </c>
    </row>
    <row r="10" spans="1:2" x14ac:dyDescent="0.25">
      <c r="A10">
        <v>9</v>
      </c>
      <c r="B10" t="s">
        <v>41</v>
      </c>
    </row>
    <row r="11" spans="1:2" x14ac:dyDescent="0.25">
      <c r="A11">
        <v>10</v>
      </c>
      <c r="B11" t="s">
        <v>42</v>
      </c>
    </row>
    <row r="12" spans="1:2" x14ac:dyDescent="0.25">
      <c r="A12">
        <v>11</v>
      </c>
      <c r="B12" t="s">
        <v>43</v>
      </c>
    </row>
    <row r="13" spans="1:2" x14ac:dyDescent="0.25">
      <c r="A13">
        <v>12</v>
      </c>
      <c r="B13" t="s">
        <v>44</v>
      </c>
    </row>
    <row r="14" spans="1:2" x14ac:dyDescent="0.25">
      <c r="A14">
        <v>13</v>
      </c>
      <c r="B14" t="s">
        <v>45</v>
      </c>
    </row>
    <row r="15" spans="1:2" x14ac:dyDescent="0.25">
      <c r="A15">
        <v>14</v>
      </c>
      <c r="B15" t="s">
        <v>46</v>
      </c>
    </row>
    <row r="16" spans="1:2" x14ac:dyDescent="0.25">
      <c r="A16">
        <v>15</v>
      </c>
      <c r="B16" t="s">
        <v>47</v>
      </c>
    </row>
    <row r="17" spans="1:2" x14ac:dyDescent="0.25">
      <c r="A17">
        <v>16</v>
      </c>
      <c r="B17" t="s">
        <v>48</v>
      </c>
    </row>
    <row r="18" spans="1:2" x14ac:dyDescent="0.25">
      <c r="A18">
        <v>17</v>
      </c>
      <c r="B18" t="s">
        <v>49</v>
      </c>
    </row>
    <row r="19" spans="1:2" x14ac:dyDescent="0.25">
      <c r="A19">
        <v>18</v>
      </c>
      <c r="B19" t="s">
        <v>50</v>
      </c>
    </row>
    <row r="20" spans="1:2" x14ac:dyDescent="0.25">
      <c r="A20">
        <v>19</v>
      </c>
      <c r="B20" t="s">
        <v>51</v>
      </c>
    </row>
    <row r="21" spans="1:2" x14ac:dyDescent="0.25">
      <c r="A21">
        <v>20</v>
      </c>
      <c r="B21" t="s">
        <v>52</v>
      </c>
    </row>
    <row r="22" spans="1:2" x14ac:dyDescent="0.25">
      <c r="A22">
        <v>21</v>
      </c>
      <c r="B22" t="s">
        <v>53</v>
      </c>
    </row>
    <row r="23" spans="1:2" x14ac:dyDescent="0.25">
      <c r="A23">
        <v>22</v>
      </c>
      <c r="B23" t="s">
        <v>54</v>
      </c>
    </row>
    <row r="24" spans="1:2" x14ac:dyDescent="0.25">
      <c r="A24">
        <v>23</v>
      </c>
      <c r="B24" t="s">
        <v>55</v>
      </c>
    </row>
    <row r="25" spans="1:2" x14ac:dyDescent="0.25">
      <c r="A25">
        <v>24</v>
      </c>
      <c r="B25" t="s">
        <v>56</v>
      </c>
    </row>
    <row r="26" spans="1:2" x14ac:dyDescent="0.25">
      <c r="A26">
        <v>25</v>
      </c>
      <c r="B26" t="s">
        <v>57</v>
      </c>
    </row>
    <row r="27" spans="1:2" x14ac:dyDescent="0.25">
      <c r="A27">
        <v>26</v>
      </c>
      <c r="B27" t="s">
        <v>58</v>
      </c>
    </row>
    <row r="28" spans="1:2" x14ac:dyDescent="0.25">
      <c r="A28">
        <v>27</v>
      </c>
      <c r="B28" t="s">
        <v>59</v>
      </c>
    </row>
    <row r="29" spans="1:2" x14ac:dyDescent="0.25">
      <c r="A29">
        <v>28</v>
      </c>
      <c r="B29" t="s">
        <v>60</v>
      </c>
    </row>
    <row r="30" spans="1:2" x14ac:dyDescent="0.25">
      <c r="A30">
        <v>29</v>
      </c>
      <c r="B30" t="s">
        <v>61</v>
      </c>
    </row>
    <row r="31" spans="1:2" x14ac:dyDescent="0.25">
      <c r="A31">
        <v>30</v>
      </c>
      <c r="B31" t="s">
        <v>62</v>
      </c>
    </row>
    <row r="32" spans="1:2" x14ac:dyDescent="0.25">
      <c r="A32">
        <v>31</v>
      </c>
      <c r="B32" t="s">
        <v>63</v>
      </c>
    </row>
    <row r="33" spans="1:2" x14ac:dyDescent="0.25">
      <c r="A33">
        <v>32</v>
      </c>
      <c r="B33" t="s">
        <v>64</v>
      </c>
    </row>
    <row r="34" spans="1:2" x14ac:dyDescent="0.25">
      <c r="A34">
        <v>33</v>
      </c>
      <c r="B34" t="s">
        <v>65</v>
      </c>
    </row>
    <row r="35" spans="1:2" x14ac:dyDescent="0.25">
      <c r="A35">
        <v>34</v>
      </c>
      <c r="B35" t="s">
        <v>66</v>
      </c>
    </row>
    <row r="36" spans="1:2" x14ac:dyDescent="0.25">
      <c r="A36">
        <v>35</v>
      </c>
      <c r="B36" t="s">
        <v>67</v>
      </c>
    </row>
    <row r="37" spans="1:2" x14ac:dyDescent="0.25">
      <c r="A37">
        <v>36</v>
      </c>
      <c r="B37" t="s">
        <v>68</v>
      </c>
    </row>
    <row r="38" spans="1:2" x14ac:dyDescent="0.25">
      <c r="A38">
        <v>37</v>
      </c>
      <c r="B38" t="s">
        <v>69</v>
      </c>
    </row>
    <row r="39" spans="1:2" x14ac:dyDescent="0.25">
      <c r="A39">
        <v>38</v>
      </c>
      <c r="B39" t="s">
        <v>70</v>
      </c>
    </row>
    <row r="40" spans="1:2" x14ac:dyDescent="0.25">
      <c r="A40">
        <v>39</v>
      </c>
      <c r="B40" t="s">
        <v>71</v>
      </c>
    </row>
    <row r="41" spans="1:2" x14ac:dyDescent="0.25">
      <c r="A41">
        <v>40</v>
      </c>
      <c r="B41" t="s">
        <v>72</v>
      </c>
    </row>
    <row r="42" spans="1:2" x14ac:dyDescent="0.25">
      <c r="A42">
        <v>41</v>
      </c>
      <c r="B42" t="s">
        <v>73</v>
      </c>
    </row>
    <row r="43" spans="1:2" x14ac:dyDescent="0.25">
      <c r="A43">
        <v>42</v>
      </c>
      <c r="B43" t="s">
        <v>74</v>
      </c>
    </row>
    <row r="44" spans="1:2" x14ac:dyDescent="0.25">
      <c r="A44">
        <v>43</v>
      </c>
      <c r="B44" t="s">
        <v>75</v>
      </c>
    </row>
    <row r="45" spans="1:2" x14ac:dyDescent="0.25">
      <c r="A45">
        <v>44</v>
      </c>
      <c r="B45" t="s">
        <v>76</v>
      </c>
    </row>
    <row r="46" spans="1:2" x14ac:dyDescent="0.25">
      <c r="A46">
        <v>45</v>
      </c>
      <c r="B46" t="s">
        <v>77</v>
      </c>
    </row>
    <row r="47" spans="1:2" x14ac:dyDescent="0.25">
      <c r="A47">
        <v>46</v>
      </c>
      <c r="B47" t="s">
        <v>78</v>
      </c>
    </row>
    <row r="48" spans="1:2" x14ac:dyDescent="0.25">
      <c r="A48">
        <v>47</v>
      </c>
      <c r="B48" t="s">
        <v>79</v>
      </c>
    </row>
    <row r="49" spans="1:2" x14ac:dyDescent="0.25">
      <c r="A49">
        <v>48</v>
      </c>
      <c r="B49" t="s">
        <v>80</v>
      </c>
    </row>
    <row r="50" spans="1:2" x14ac:dyDescent="0.25">
      <c r="A50">
        <v>49</v>
      </c>
      <c r="B50" t="s">
        <v>81</v>
      </c>
    </row>
    <row r="51" spans="1:2" x14ac:dyDescent="0.25">
      <c r="A51">
        <v>50</v>
      </c>
      <c r="B51" t="s">
        <v>82</v>
      </c>
    </row>
    <row r="52" spans="1:2" x14ac:dyDescent="0.25">
      <c r="A52">
        <v>51</v>
      </c>
      <c r="B52" t="s">
        <v>83</v>
      </c>
    </row>
    <row r="53" spans="1:2" x14ac:dyDescent="0.25">
      <c r="A53">
        <v>52</v>
      </c>
      <c r="B53" t="s">
        <v>84</v>
      </c>
    </row>
    <row r="54" spans="1:2" x14ac:dyDescent="0.25">
      <c r="A54">
        <v>53</v>
      </c>
      <c r="B54" t="s">
        <v>85</v>
      </c>
    </row>
    <row r="55" spans="1:2" x14ac:dyDescent="0.25">
      <c r="A55">
        <v>54</v>
      </c>
      <c r="B55" t="s">
        <v>86</v>
      </c>
    </row>
    <row r="56" spans="1:2" x14ac:dyDescent="0.25">
      <c r="A56">
        <v>55</v>
      </c>
      <c r="B56" t="s">
        <v>87</v>
      </c>
    </row>
    <row r="57" spans="1:2" x14ac:dyDescent="0.25">
      <c r="A57">
        <v>56</v>
      </c>
      <c r="B57" t="s">
        <v>88</v>
      </c>
    </row>
    <row r="58" spans="1:2" x14ac:dyDescent="0.25">
      <c r="A58">
        <v>57</v>
      </c>
      <c r="B58" t="s">
        <v>89</v>
      </c>
    </row>
    <row r="59" spans="1:2" x14ac:dyDescent="0.25">
      <c r="A59">
        <v>58</v>
      </c>
      <c r="B59" t="s">
        <v>90</v>
      </c>
    </row>
    <row r="60" spans="1:2" x14ac:dyDescent="0.25">
      <c r="A60">
        <v>59</v>
      </c>
      <c r="B60" t="s">
        <v>91</v>
      </c>
    </row>
    <row r="61" spans="1:2" x14ac:dyDescent="0.25">
      <c r="A61">
        <v>60</v>
      </c>
      <c r="B61" t="s">
        <v>92</v>
      </c>
    </row>
    <row r="62" spans="1:2" x14ac:dyDescent="0.25">
      <c r="A62">
        <v>61</v>
      </c>
      <c r="B62" t="s">
        <v>93</v>
      </c>
    </row>
    <row r="63" spans="1:2" x14ac:dyDescent="0.25">
      <c r="A63">
        <v>62</v>
      </c>
      <c r="B63" t="s">
        <v>94</v>
      </c>
    </row>
    <row r="64" spans="1:2" x14ac:dyDescent="0.25">
      <c r="A64">
        <v>63</v>
      </c>
      <c r="B64" t="s">
        <v>95</v>
      </c>
    </row>
    <row r="65" spans="1:2" x14ac:dyDescent="0.25">
      <c r="A65">
        <v>64</v>
      </c>
      <c r="B65" t="s">
        <v>96</v>
      </c>
    </row>
    <row r="66" spans="1:2" x14ac:dyDescent="0.25">
      <c r="A66">
        <v>65</v>
      </c>
      <c r="B66" t="s">
        <v>97</v>
      </c>
    </row>
    <row r="67" spans="1:2" x14ac:dyDescent="0.25">
      <c r="A67">
        <v>67</v>
      </c>
      <c r="B67" t="s">
        <v>98</v>
      </c>
    </row>
    <row r="68" spans="1:2" x14ac:dyDescent="0.25">
      <c r="A68">
        <v>68</v>
      </c>
      <c r="B68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L24"/>
  <sheetViews>
    <sheetView workbookViewId="0"/>
  </sheetViews>
  <sheetFormatPr baseColWidth="10" defaultRowHeight="12.75" x14ac:dyDescent="0.25"/>
  <cols>
    <col min="1" max="1" width="23.2851562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6.14062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2" spans="1:12" ht="15" customHeight="1" x14ac:dyDescent="0.25">
      <c r="A2" s="23" t="s">
        <v>3</v>
      </c>
      <c r="B2" s="113" t="str">
        <f>'1er Trim'!B2</f>
        <v>ELEGIR INSTITUCIÓN</v>
      </c>
      <c r="C2" s="114"/>
      <c r="D2" s="114"/>
      <c r="E2" s="114"/>
      <c r="F2" s="114"/>
      <c r="G2" s="115"/>
      <c r="H2" s="109" t="s">
        <v>19</v>
      </c>
      <c r="I2" s="110"/>
      <c r="J2" s="89">
        <v>43291</v>
      </c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111" t="s">
        <v>20</v>
      </c>
      <c r="I3" s="112"/>
      <c r="J3" s="64" t="s">
        <v>13</v>
      </c>
    </row>
    <row r="4" spans="1:12" ht="15" customHeight="1" x14ac:dyDescent="0.25">
      <c r="A4" s="60" t="s">
        <v>18</v>
      </c>
      <c r="B4" s="65" t="s">
        <v>23</v>
      </c>
      <c r="C4" s="66"/>
      <c r="D4" s="66"/>
      <c r="E4" s="66"/>
      <c r="F4" s="66"/>
      <c r="G4" s="66"/>
      <c r="H4" s="111" t="s">
        <v>21</v>
      </c>
      <c r="I4" s="112"/>
      <c r="J4" s="64">
        <v>2018</v>
      </c>
    </row>
    <row r="5" spans="1:12" ht="18" customHeight="1" x14ac:dyDescent="0.25">
      <c r="A5" s="67"/>
      <c r="B5" s="68"/>
      <c r="C5" s="68"/>
      <c r="D5" s="68"/>
      <c r="E5" s="68"/>
      <c r="F5" s="68"/>
      <c r="G5" s="68"/>
      <c r="H5" s="68"/>
      <c r="I5" s="69"/>
      <c r="J5" s="70"/>
    </row>
    <row r="6" spans="1:12" ht="18" customHeight="1" x14ac:dyDescent="0.25">
      <c r="A6" s="60" t="s">
        <v>22</v>
      </c>
      <c r="B6" s="102" t="s">
        <v>123</v>
      </c>
      <c r="C6" s="103"/>
      <c r="D6" s="103"/>
      <c r="E6" s="103"/>
      <c r="F6" s="103"/>
      <c r="G6" s="103"/>
      <c r="H6" s="103"/>
      <c r="I6" s="103"/>
      <c r="J6" s="103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22" t="s">
        <v>131</v>
      </c>
      <c r="F8" s="123"/>
      <c r="G8" s="123"/>
      <c r="H8" s="116" t="s">
        <v>103</v>
      </c>
      <c r="I8" s="117"/>
      <c r="J8" s="118"/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121</v>
      </c>
      <c r="F9" s="4" t="s">
        <v>122</v>
      </c>
      <c r="G9" s="4" t="s">
        <v>32</v>
      </c>
      <c r="H9" s="119"/>
      <c r="I9" s="120"/>
      <c r="J9" s="121"/>
    </row>
    <row r="10" spans="1:12" ht="78" customHeight="1" x14ac:dyDescent="0.25">
      <c r="A10" s="30" t="s">
        <v>24</v>
      </c>
      <c r="B10" s="30" t="s">
        <v>25</v>
      </c>
      <c r="C10" s="9">
        <f>'1er Trim'!C10</f>
        <v>0</v>
      </c>
      <c r="D10" s="49">
        <f>+'1er Trim'!D10</f>
        <v>0</v>
      </c>
      <c r="E10" s="49"/>
      <c r="F10" s="49"/>
      <c r="G10" s="49">
        <f>+E10-F10</f>
        <v>0</v>
      </c>
      <c r="H10" s="90"/>
      <c r="I10" s="91"/>
      <c r="J10" s="92"/>
      <c r="L10" s="32"/>
    </row>
    <row r="11" spans="1:12" x14ac:dyDescent="0.25">
      <c r="A11" s="6" t="s">
        <v>9</v>
      </c>
      <c r="B11" s="10"/>
      <c r="C11" s="10"/>
      <c r="D11" s="15"/>
      <c r="E11" s="16" t="e">
        <f>+E10/E16</f>
        <v>#DIV/0!</v>
      </c>
      <c r="F11" s="16" t="e">
        <f>+F10/F16</f>
        <v>#DIV/0!</v>
      </c>
      <c r="G11" s="36"/>
      <c r="H11" s="93"/>
      <c r="I11" s="94"/>
      <c r="J11" s="95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9.5" customHeight="1" x14ac:dyDescent="0.25">
      <c r="A13" s="31" t="s">
        <v>4</v>
      </c>
      <c r="B13" s="30" t="s">
        <v>26</v>
      </c>
      <c r="C13" s="9">
        <f>'1er Trim'!C13</f>
        <v>1</v>
      </c>
      <c r="D13" s="50">
        <f>+'1er Trim'!D13</f>
        <v>0</v>
      </c>
      <c r="E13" s="50"/>
      <c r="F13" s="50"/>
      <c r="G13" s="50">
        <f>+E13-F13</f>
        <v>0</v>
      </c>
      <c r="H13" s="96"/>
      <c r="I13" s="97"/>
      <c r="J13" s="98"/>
      <c r="L13" s="33"/>
    </row>
    <row r="14" spans="1:12" ht="12.75" customHeight="1" x14ac:dyDescent="0.25">
      <c r="A14" s="6" t="s">
        <v>9</v>
      </c>
      <c r="B14" s="10"/>
      <c r="C14" s="11"/>
      <c r="D14" s="12"/>
      <c r="E14" s="47" t="e">
        <f>+E13/E16</f>
        <v>#DIV/0!</v>
      </c>
      <c r="F14" s="47" t="e">
        <f>+F13/F16</f>
        <v>#DIV/0!</v>
      </c>
      <c r="G14" s="35"/>
      <c r="H14" s="99"/>
      <c r="I14" s="100"/>
      <c r="J14" s="101"/>
    </row>
    <row r="15" spans="1:12" ht="15" x14ac:dyDescent="0.25">
      <c r="A15" s="17"/>
      <c r="B15" s="17"/>
      <c r="C15" s="17"/>
      <c r="D15" s="17"/>
      <c r="E15" s="17"/>
      <c r="F15" s="17"/>
      <c r="G15" s="37"/>
      <c r="H15" s="37"/>
      <c r="I15" s="37"/>
      <c r="J15" s="17"/>
    </row>
    <row r="16" spans="1:12" ht="18" customHeight="1" thickBot="1" x14ac:dyDescent="0.3">
      <c r="A16" s="7" t="s">
        <v>1</v>
      </c>
      <c r="B16" s="23"/>
      <c r="C16" s="9">
        <f>C10+C13</f>
        <v>1</v>
      </c>
      <c r="D16" s="87">
        <f>+D10+D13</f>
        <v>0</v>
      </c>
      <c r="E16" s="51">
        <f>+E10+E13</f>
        <v>0</v>
      </c>
      <c r="F16" s="51">
        <f t="shared" ref="F16" si="0">F10+F13</f>
        <v>0</v>
      </c>
      <c r="G16" s="52">
        <f>+E16-F16</f>
        <v>0</v>
      </c>
      <c r="H16" s="37"/>
      <c r="I16" s="37"/>
      <c r="J16" s="18"/>
    </row>
    <row r="17" spans="1:10" ht="13.5" thickTop="1" x14ac:dyDescent="0.2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ht="13.5" customHeight="1" x14ac:dyDescent="0.25">
      <c r="A18" s="38" t="s">
        <v>8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ht="51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ht="35.25" customHeight="1" x14ac:dyDescent="0.25">
      <c r="A22" s="72" t="s">
        <v>7</v>
      </c>
      <c r="B22" s="44"/>
      <c r="C22" s="127" t="s">
        <v>6</v>
      </c>
      <c r="D22" s="127"/>
      <c r="E22" s="45"/>
      <c r="F22" s="128" t="s">
        <v>27</v>
      </c>
      <c r="G22" s="127"/>
      <c r="H22" s="45"/>
      <c r="I22" s="127" t="s">
        <v>2</v>
      </c>
      <c r="J22" s="127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7">
    <mergeCell ref="A24:J24"/>
    <mergeCell ref="A17:I17"/>
    <mergeCell ref="A20:I20"/>
    <mergeCell ref="C22:D22"/>
    <mergeCell ref="F22:G22"/>
    <mergeCell ref="I22:J22"/>
    <mergeCell ref="A19:J19"/>
    <mergeCell ref="E8:G8"/>
    <mergeCell ref="H8:J9"/>
    <mergeCell ref="H10:J11"/>
    <mergeCell ref="H13:J14"/>
    <mergeCell ref="H2:I2"/>
    <mergeCell ref="H3:I3"/>
    <mergeCell ref="H4:I4"/>
    <mergeCell ref="B6:J6"/>
    <mergeCell ref="B2:G2"/>
    <mergeCell ref="C8:D8"/>
  </mergeCells>
  <printOptions horizontalCentered="1"/>
  <pageMargins left="0.23622047244094491" right="0.23622047244094491" top="1.2204724409448819" bottom="0" header="0.31496062992125984" footer="0.31496062992125984"/>
  <pageSetup scale="83" orientation="landscape" r:id="rId1"/>
  <headerFooter>
    <oddHeader>&amp;L&amp;G&amp;CSUBSECRETARÍA DE EDUCACIÓN SUPERIOR
DIRECCIÓN GENERAL DE EDUCACIÓN SUPERIOR UNIVERSITARIA
INFORME TRIMESTRAL
( MILES DE PESOS )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L24"/>
  <sheetViews>
    <sheetView workbookViewId="0"/>
  </sheetViews>
  <sheetFormatPr baseColWidth="10" defaultRowHeight="12.75" x14ac:dyDescent="0.25"/>
  <cols>
    <col min="1" max="1" width="23.2851562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6.14062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2" spans="1:12" ht="15" customHeight="1" x14ac:dyDescent="0.25">
      <c r="A2" s="23" t="s">
        <v>3</v>
      </c>
      <c r="B2" s="113" t="str">
        <f>'1er Trim'!B2</f>
        <v>ELEGIR INSTITUCIÓN</v>
      </c>
      <c r="C2" s="114"/>
      <c r="D2" s="114"/>
      <c r="E2" s="114"/>
      <c r="F2" s="114"/>
      <c r="G2" s="115"/>
      <c r="H2" s="109" t="s">
        <v>19</v>
      </c>
      <c r="I2" s="110"/>
      <c r="J2" s="89">
        <v>43383</v>
      </c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111" t="s">
        <v>20</v>
      </c>
      <c r="I3" s="112"/>
      <c r="J3" s="64" t="s">
        <v>125</v>
      </c>
    </row>
    <row r="4" spans="1:12" ht="15" customHeight="1" x14ac:dyDescent="0.25">
      <c r="A4" s="60" t="s">
        <v>18</v>
      </c>
      <c r="B4" s="65" t="s">
        <v>23</v>
      </c>
      <c r="C4" s="66"/>
      <c r="D4" s="66"/>
      <c r="E4" s="66"/>
      <c r="F4" s="66"/>
      <c r="G4" s="66"/>
      <c r="H4" s="111" t="s">
        <v>21</v>
      </c>
      <c r="I4" s="112"/>
      <c r="J4" s="64">
        <v>2018</v>
      </c>
    </row>
    <row r="5" spans="1:12" ht="18" customHeight="1" x14ac:dyDescent="0.25">
      <c r="A5" s="67"/>
      <c r="B5" s="68"/>
      <c r="C5" s="68"/>
      <c r="D5" s="68"/>
      <c r="E5" s="68"/>
      <c r="F5" s="68"/>
      <c r="G5" s="68"/>
      <c r="H5" s="68"/>
      <c r="I5" s="69"/>
      <c r="J5" s="70"/>
    </row>
    <row r="6" spans="1:12" ht="18" customHeight="1" x14ac:dyDescent="0.25">
      <c r="A6" s="60" t="s">
        <v>22</v>
      </c>
      <c r="B6" s="102" t="s">
        <v>123</v>
      </c>
      <c r="C6" s="103"/>
      <c r="D6" s="103"/>
      <c r="E6" s="103"/>
      <c r="F6" s="103"/>
      <c r="G6" s="103"/>
      <c r="H6" s="103"/>
      <c r="I6" s="103"/>
      <c r="J6" s="103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22" t="s">
        <v>105</v>
      </c>
      <c r="F8" s="123"/>
      <c r="G8" s="123"/>
      <c r="H8" s="116" t="s">
        <v>103</v>
      </c>
      <c r="I8" s="117"/>
      <c r="J8" s="118"/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121</v>
      </c>
      <c r="F9" s="4" t="s">
        <v>122</v>
      </c>
      <c r="G9" s="4" t="s">
        <v>32</v>
      </c>
      <c r="H9" s="119"/>
      <c r="I9" s="120"/>
      <c r="J9" s="121"/>
    </row>
    <row r="10" spans="1:12" ht="78" customHeight="1" x14ac:dyDescent="0.25">
      <c r="A10" s="30" t="s">
        <v>24</v>
      </c>
      <c r="B10" s="30" t="s">
        <v>25</v>
      </c>
      <c r="C10" s="9">
        <f>'1er Trim'!C10</f>
        <v>0</v>
      </c>
      <c r="D10" s="49">
        <f>+'2do Trim'!D10</f>
        <v>0</v>
      </c>
      <c r="E10" s="49"/>
      <c r="F10" s="49"/>
      <c r="G10" s="49">
        <f>+E10-F10</f>
        <v>0</v>
      </c>
      <c r="H10" s="90"/>
      <c r="I10" s="91"/>
      <c r="J10" s="92"/>
      <c r="L10" s="32"/>
    </row>
    <row r="11" spans="1:12" x14ac:dyDescent="0.25">
      <c r="A11" s="6" t="s">
        <v>9</v>
      </c>
      <c r="B11" s="10"/>
      <c r="C11" s="10"/>
      <c r="D11" s="15"/>
      <c r="E11" s="16" t="e">
        <f>+E10/E16</f>
        <v>#DIV/0!</v>
      </c>
      <c r="F11" s="16" t="e">
        <f>+F10/F16</f>
        <v>#DIV/0!</v>
      </c>
      <c r="G11" s="36"/>
      <c r="H11" s="93"/>
      <c r="I11" s="94"/>
      <c r="J11" s="95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9.5" customHeight="1" x14ac:dyDescent="0.25">
      <c r="A13" s="31" t="s">
        <v>4</v>
      </c>
      <c r="B13" s="30" t="s">
        <v>26</v>
      </c>
      <c r="C13" s="9">
        <f>'1er Trim'!C13</f>
        <v>1</v>
      </c>
      <c r="D13" s="50">
        <f>+'2do Trim'!D13</f>
        <v>0</v>
      </c>
      <c r="E13" s="50"/>
      <c r="F13" s="50"/>
      <c r="G13" s="50">
        <f>+E13-F13</f>
        <v>0</v>
      </c>
      <c r="H13" s="96"/>
      <c r="I13" s="97"/>
      <c r="J13" s="98"/>
      <c r="L13" s="33"/>
    </row>
    <row r="14" spans="1:12" ht="12.75" customHeight="1" x14ac:dyDescent="0.25">
      <c r="A14" s="6" t="s">
        <v>9</v>
      </c>
      <c r="B14" s="10"/>
      <c r="C14" s="11"/>
      <c r="D14" s="12"/>
      <c r="E14" s="47" t="e">
        <f>+E13/E16</f>
        <v>#DIV/0!</v>
      </c>
      <c r="F14" s="48" t="e">
        <f>+F13/F16</f>
        <v>#DIV/0!</v>
      </c>
      <c r="G14" s="35"/>
      <c r="H14" s="99"/>
      <c r="I14" s="100"/>
      <c r="J14" s="101"/>
    </row>
    <row r="15" spans="1:12" ht="15" x14ac:dyDescent="0.25">
      <c r="A15" s="17"/>
      <c r="B15" s="17"/>
      <c r="C15" s="17"/>
      <c r="D15" s="17"/>
      <c r="E15" s="17"/>
      <c r="F15" s="17"/>
      <c r="G15" s="37"/>
      <c r="H15" s="37"/>
      <c r="I15" s="37"/>
      <c r="J15" s="17"/>
    </row>
    <row r="16" spans="1:12" ht="18" customHeight="1" thickBot="1" x14ac:dyDescent="0.3">
      <c r="A16" s="7" t="s">
        <v>1</v>
      </c>
      <c r="B16" s="23"/>
      <c r="C16" s="9">
        <f>C10+C13</f>
        <v>1</v>
      </c>
      <c r="D16" s="87">
        <f>+D10+D13</f>
        <v>0</v>
      </c>
      <c r="E16" s="51">
        <f>+E10+E13</f>
        <v>0</v>
      </c>
      <c r="F16" s="51">
        <f t="shared" ref="F16" si="0">F10+F13</f>
        <v>0</v>
      </c>
      <c r="G16" s="52">
        <f>+E16-F16</f>
        <v>0</v>
      </c>
      <c r="H16" s="37"/>
      <c r="I16" s="37"/>
      <c r="J16" s="18"/>
    </row>
    <row r="17" spans="1:10" ht="13.5" thickTop="1" x14ac:dyDescent="0.2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ht="13.5" customHeight="1" x14ac:dyDescent="0.25">
      <c r="A18" s="38" t="s">
        <v>8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ht="51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ht="35.25" customHeight="1" x14ac:dyDescent="0.25">
      <c r="A22" s="72" t="s">
        <v>7</v>
      </c>
      <c r="B22" s="44"/>
      <c r="C22" s="127" t="s">
        <v>6</v>
      </c>
      <c r="D22" s="127"/>
      <c r="E22" s="45"/>
      <c r="F22" s="128" t="s">
        <v>27</v>
      </c>
      <c r="G22" s="127"/>
      <c r="H22" s="45"/>
      <c r="I22" s="127" t="s">
        <v>2</v>
      </c>
      <c r="J22" s="127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7">
    <mergeCell ref="H2:I2"/>
    <mergeCell ref="H3:I3"/>
    <mergeCell ref="H4:I4"/>
    <mergeCell ref="B6:J6"/>
    <mergeCell ref="B2:G2"/>
    <mergeCell ref="A24:J24"/>
    <mergeCell ref="E8:G8"/>
    <mergeCell ref="H8:J9"/>
    <mergeCell ref="H10:J11"/>
    <mergeCell ref="H13:J14"/>
    <mergeCell ref="A17:I17"/>
    <mergeCell ref="A20:I20"/>
    <mergeCell ref="C22:D22"/>
    <mergeCell ref="F22:G22"/>
    <mergeCell ref="I22:J22"/>
    <mergeCell ref="C8:D8"/>
    <mergeCell ref="A19:J19"/>
  </mergeCells>
  <printOptions horizontalCentered="1"/>
  <pageMargins left="0.23622047244094491" right="0.23622047244094491" top="1.2204724409448819" bottom="0" header="0.31496062992125984" footer="0.31496062992125984"/>
  <pageSetup scale="83" orientation="landscape" r:id="rId1"/>
  <headerFooter>
    <oddHeader>&amp;L&amp;G&amp;CSUBSECRETARÍA DE EDUCACIÓN SUPERIOR
DIRECCIÓN GENERAL DE EDUCACIÓN SUPERIOR UNIVERSITARIA
INFORME TRIMESTRAL
( MILES DE PESOS )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24"/>
  <sheetViews>
    <sheetView workbookViewId="0"/>
  </sheetViews>
  <sheetFormatPr baseColWidth="10" defaultRowHeight="12.75" x14ac:dyDescent="0.25"/>
  <cols>
    <col min="1" max="1" width="23.2851562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6.14062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1" spans="1:12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2" ht="15" customHeight="1" x14ac:dyDescent="0.25">
      <c r="A2" s="23" t="s">
        <v>3</v>
      </c>
      <c r="B2" s="113" t="str">
        <f>'1er Trim'!B2</f>
        <v>ELEGIR INSTITUCIÓN</v>
      </c>
      <c r="C2" s="114"/>
      <c r="D2" s="114"/>
      <c r="E2" s="114"/>
      <c r="F2" s="114"/>
      <c r="G2" s="115"/>
      <c r="H2" s="109" t="s">
        <v>19</v>
      </c>
      <c r="I2" s="110"/>
      <c r="J2" s="89">
        <v>43475</v>
      </c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111" t="s">
        <v>20</v>
      </c>
      <c r="I3" s="112"/>
      <c r="J3" s="64" t="s">
        <v>15</v>
      </c>
    </row>
    <row r="4" spans="1:12" ht="15" customHeight="1" x14ac:dyDescent="0.25">
      <c r="A4" s="60" t="s">
        <v>18</v>
      </c>
      <c r="B4" s="65" t="s">
        <v>23</v>
      </c>
      <c r="C4" s="66"/>
      <c r="D4" s="66"/>
      <c r="E4" s="66"/>
      <c r="F4" s="66"/>
      <c r="G4" s="66"/>
      <c r="H4" s="111" t="s">
        <v>21</v>
      </c>
      <c r="I4" s="112"/>
      <c r="J4" s="64">
        <v>2018</v>
      </c>
    </row>
    <row r="5" spans="1:12" ht="18" customHeight="1" x14ac:dyDescent="0.25">
      <c r="A5" s="67"/>
      <c r="B5" s="68"/>
      <c r="C5" s="68"/>
      <c r="D5" s="68"/>
      <c r="E5" s="68"/>
      <c r="F5" s="68"/>
      <c r="G5" s="68"/>
      <c r="H5" s="68"/>
      <c r="I5" s="69"/>
      <c r="J5" s="70"/>
    </row>
    <row r="6" spans="1:12" ht="18" customHeight="1" x14ac:dyDescent="0.25">
      <c r="A6" s="60" t="s">
        <v>22</v>
      </c>
      <c r="B6" s="102" t="s">
        <v>123</v>
      </c>
      <c r="C6" s="103"/>
      <c r="D6" s="103"/>
      <c r="E6" s="103"/>
      <c r="F6" s="103"/>
      <c r="G6" s="103"/>
      <c r="H6" s="103"/>
      <c r="I6" s="103"/>
      <c r="J6" s="103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22" t="s">
        <v>106</v>
      </c>
      <c r="F8" s="123"/>
      <c r="G8" s="123"/>
      <c r="H8" s="116" t="s">
        <v>103</v>
      </c>
      <c r="I8" s="117"/>
      <c r="J8" s="118"/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121</v>
      </c>
      <c r="F9" s="4" t="s">
        <v>122</v>
      </c>
      <c r="G9" s="4" t="s">
        <v>32</v>
      </c>
      <c r="H9" s="119"/>
      <c r="I9" s="120"/>
      <c r="J9" s="121"/>
    </row>
    <row r="10" spans="1:12" ht="78" customHeight="1" x14ac:dyDescent="0.25">
      <c r="A10" s="30" t="s">
        <v>24</v>
      </c>
      <c r="B10" s="30" t="s">
        <v>25</v>
      </c>
      <c r="C10" s="9">
        <f>'1er Trim'!C10</f>
        <v>0</v>
      </c>
      <c r="D10" s="49">
        <f>+'3er Trim'!D10</f>
        <v>0</v>
      </c>
      <c r="E10" s="49"/>
      <c r="F10" s="49"/>
      <c r="G10" s="49">
        <f>+E10-F10</f>
        <v>0</v>
      </c>
      <c r="H10" s="90"/>
      <c r="I10" s="91"/>
      <c r="J10" s="92"/>
      <c r="L10" s="32"/>
    </row>
    <row r="11" spans="1:12" x14ac:dyDescent="0.25">
      <c r="A11" s="6" t="s">
        <v>9</v>
      </c>
      <c r="B11" s="10"/>
      <c r="C11" s="10"/>
      <c r="D11" s="15"/>
      <c r="E11" s="16" t="e">
        <f>+E10/E16</f>
        <v>#DIV/0!</v>
      </c>
      <c r="F11" s="16" t="e">
        <f>+F10/F16</f>
        <v>#DIV/0!</v>
      </c>
      <c r="G11" s="36"/>
      <c r="H11" s="93"/>
      <c r="I11" s="94"/>
      <c r="J11" s="95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9.5" customHeight="1" x14ac:dyDescent="0.25">
      <c r="A13" s="31" t="s">
        <v>4</v>
      </c>
      <c r="B13" s="30" t="s">
        <v>26</v>
      </c>
      <c r="C13" s="9">
        <f>'1er Trim'!C13</f>
        <v>1</v>
      </c>
      <c r="D13" s="50">
        <f>+'3er Trim'!D13</f>
        <v>0</v>
      </c>
      <c r="E13" s="50"/>
      <c r="F13" s="50"/>
      <c r="G13" s="50">
        <f>+E13-F13</f>
        <v>0</v>
      </c>
      <c r="H13" s="96"/>
      <c r="I13" s="97"/>
      <c r="J13" s="98"/>
      <c r="L13" s="33"/>
    </row>
    <row r="14" spans="1:12" ht="12.75" customHeight="1" x14ac:dyDescent="0.25">
      <c r="A14" s="6" t="s">
        <v>9</v>
      </c>
      <c r="B14" s="10"/>
      <c r="C14" s="11"/>
      <c r="D14" s="12"/>
      <c r="E14" s="47" t="e">
        <f>+E13/E16</f>
        <v>#DIV/0!</v>
      </c>
      <c r="F14" s="48" t="e">
        <f>+F13/F16</f>
        <v>#DIV/0!</v>
      </c>
      <c r="G14" s="35"/>
      <c r="H14" s="99"/>
      <c r="I14" s="100"/>
      <c r="J14" s="101"/>
    </row>
    <row r="15" spans="1:12" ht="15" x14ac:dyDescent="0.25">
      <c r="A15" s="17"/>
      <c r="B15" s="17"/>
      <c r="C15" s="17"/>
      <c r="D15" s="17"/>
      <c r="E15" s="17"/>
      <c r="F15" s="17"/>
      <c r="G15" s="37"/>
      <c r="H15" s="37"/>
      <c r="I15" s="37"/>
      <c r="J15" s="17"/>
    </row>
    <row r="16" spans="1:12" ht="18" customHeight="1" thickBot="1" x14ac:dyDescent="0.3">
      <c r="A16" s="7" t="s">
        <v>1</v>
      </c>
      <c r="B16" s="23"/>
      <c r="C16" s="9">
        <f>C10+C13</f>
        <v>1</v>
      </c>
      <c r="D16" s="87">
        <f>+D10+D13</f>
        <v>0</v>
      </c>
      <c r="E16" s="51">
        <f>+E10+E13</f>
        <v>0</v>
      </c>
      <c r="F16" s="51">
        <f>F10+F13</f>
        <v>0</v>
      </c>
      <c r="G16" s="52">
        <f>+E16-F16</f>
        <v>0</v>
      </c>
      <c r="H16" s="37"/>
      <c r="I16" s="37"/>
      <c r="J16" s="18"/>
    </row>
    <row r="17" spans="1:10" ht="13.5" thickTop="1" x14ac:dyDescent="0.2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ht="13.5" customHeight="1" x14ac:dyDescent="0.25">
      <c r="A18" s="38" t="s">
        <v>8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ht="51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ht="35.25" customHeight="1" x14ac:dyDescent="0.25">
      <c r="A22" s="72" t="s">
        <v>7</v>
      </c>
      <c r="B22" s="44"/>
      <c r="C22" s="127" t="s">
        <v>6</v>
      </c>
      <c r="D22" s="127"/>
      <c r="E22" s="45"/>
      <c r="F22" s="128" t="s">
        <v>27</v>
      </c>
      <c r="G22" s="127"/>
      <c r="H22" s="45"/>
      <c r="I22" s="127" t="s">
        <v>2</v>
      </c>
      <c r="J22" s="127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7">
    <mergeCell ref="H2:I2"/>
    <mergeCell ref="H3:I3"/>
    <mergeCell ref="H4:I4"/>
    <mergeCell ref="B6:J6"/>
    <mergeCell ref="B2:G2"/>
    <mergeCell ref="A24:J24"/>
    <mergeCell ref="E8:G8"/>
    <mergeCell ref="H8:J9"/>
    <mergeCell ref="H10:J11"/>
    <mergeCell ref="H13:J14"/>
    <mergeCell ref="A17:I17"/>
    <mergeCell ref="A20:I20"/>
    <mergeCell ref="C22:D22"/>
    <mergeCell ref="F22:G22"/>
    <mergeCell ref="I22:J22"/>
    <mergeCell ref="C8:D8"/>
    <mergeCell ref="A19:J19"/>
  </mergeCells>
  <printOptions horizontalCentered="1"/>
  <pageMargins left="0.23622047244094491" right="0.23622047244094491" top="1.2204724409448819" bottom="0" header="0.31496062992125984" footer="0.31496062992125984"/>
  <pageSetup scale="83" orientation="landscape" r:id="rId1"/>
  <headerFooter>
    <oddHeader>&amp;L&amp;G&amp;CSUBSECRETARÍA DE EDUCACIÓN SUPERIOR
DIRECCIÓN GENERAL DE EDUCACIÓN SUPERIOR UNIVERSITARIA
INFORME TRIMESTRAL
( MILES DE PESOS )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24"/>
  <sheetViews>
    <sheetView workbookViewId="0"/>
  </sheetViews>
  <sheetFormatPr baseColWidth="10" defaultRowHeight="12.75" x14ac:dyDescent="0.25"/>
  <cols>
    <col min="1" max="1" width="24.14062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4.8554687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1" spans="1:12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2" ht="15" customHeight="1" x14ac:dyDescent="0.25">
      <c r="A2" s="23" t="s">
        <v>3</v>
      </c>
      <c r="B2" s="88" t="str">
        <f>'1er Trim'!B2</f>
        <v>ELEGIR INSTITUCIÓN</v>
      </c>
      <c r="C2" s="71"/>
      <c r="D2" s="71"/>
      <c r="E2" s="71"/>
      <c r="F2" s="71"/>
      <c r="G2" s="71"/>
      <c r="H2" s="109" t="s">
        <v>19</v>
      </c>
      <c r="I2" s="110"/>
      <c r="J2" s="62"/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136" t="s">
        <v>119</v>
      </c>
      <c r="I3" s="137"/>
      <c r="J3" s="140">
        <v>2018</v>
      </c>
    </row>
    <row r="4" spans="1:12" ht="15" customHeight="1" x14ac:dyDescent="0.25">
      <c r="A4" s="60" t="s">
        <v>18</v>
      </c>
      <c r="B4" s="65" t="s">
        <v>23</v>
      </c>
      <c r="C4" s="66"/>
      <c r="D4" s="66"/>
      <c r="E4" s="66"/>
      <c r="F4" s="66"/>
      <c r="G4" s="66"/>
      <c r="H4" s="138" t="s">
        <v>120</v>
      </c>
      <c r="I4" s="139"/>
      <c r="J4" s="141"/>
    </row>
    <row r="5" spans="1:12" ht="18" customHeight="1" x14ac:dyDescent="0.25">
      <c r="A5" s="67"/>
      <c r="B5" s="68"/>
      <c r="C5" s="68"/>
      <c r="D5" s="68"/>
      <c r="E5" s="68"/>
      <c r="F5" s="68"/>
      <c r="G5" s="68"/>
      <c r="H5" s="68"/>
      <c r="I5" s="69"/>
      <c r="J5" s="70"/>
    </row>
    <row r="6" spans="1:12" ht="18" customHeight="1" x14ac:dyDescent="0.25">
      <c r="A6" s="60" t="s">
        <v>22</v>
      </c>
      <c r="B6" s="102" t="s">
        <v>123</v>
      </c>
      <c r="C6" s="103"/>
      <c r="D6" s="103"/>
      <c r="E6" s="103"/>
      <c r="F6" s="103"/>
      <c r="G6" s="103"/>
      <c r="H6" s="103"/>
      <c r="I6" s="103"/>
      <c r="J6" s="103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31" t="s">
        <v>128</v>
      </c>
      <c r="F8" s="132"/>
      <c r="G8" s="132"/>
      <c r="H8" s="132"/>
      <c r="I8" s="133"/>
      <c r="J8" s="134" t="s">
        <v>0</v>
      </c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</v>
      </c>
      <c r="F9" s="4" t="s">
        <v>13</v>
      </c>
      <c r="G9" s="4" t="s">
        <v>14</v>
      </c>
      <c r="H9" s="4" t="s">
        <v>15</v>
      </c>
      <c r="I9" s="5" t="s">
        <v>5</v>
      </c>
      <c r="J9" s="135"/>
    </row>
    <row r="10" spans="1:12" ht="76.5" x14ac:dyDescent="0.25">
      <c r="A10" s="30" t="s">
        <v>24</v>
      </c>
      <c r="B10" s="30" t="s">
        <v>25</v>
      </c>
      <c r="C10" s="9">
        <f>+'1er Trim'!C10</f>
        <v>0</v>
      </c>
      <c r="D10" s="73">
        <f>+D16*C10</f>
        <v>0</v>
      </c>
      <c r="E10" s="49">
        <f>+'1er Trim'!F10</f>
        <v>0</v>
      </c>
      <c r="F10" s="49">
        <f>+'2do Trim'!F10</f>
        <v>0</v>
      </c>
      <c r="G10" s="49">
        <f>+'3er Trim'!F10</f>
        <v>0</v>
      </c>
      <c r="H10" s="49">
        <f>+'4to Trim'!F10</f>
        <v>0</v>
      </c>
      <c r="I10" s="73">
        <f>SUM(E10:H10)</f>
        <v>0</v>
      </c>
      <c r="J10" s="49">
        <f>+D10-I10</f>
        <v>0</v>
      </c>
      <c r="L10" s="32"/>
    </row>
    <row r="11" spans="1:12" x14ac:dyDescent="0.25">
      <c r="A11" s="6" t="s">
        <v>9</v>
      </c>
      <c r="B11" s="10"/>
      <c r="C11" s="10"/>
      <c r="D11" s="15"/>
      <c r="E11" s="16">
        <f>IF(E10=0,0,(E10/$D$16))</f>
        <v>0</v>
      </c>
      <c r="F11" s="16">
        <f t="shared" ref="F11:J11" si="0">IF(F10=0,0,(F10/$D$16))</f>
        <v>0</v>
      </c>
      <c r="G11" s="16">
        <f t="shared" si="0"/>
        <v>0</v>
      </c>
      <c r="H11" s="16">
        <f t="shared" si="0"/>
        <v>0</v>
      </c>
      <c r="I11" s="16">
        <f t="shared" si="0"/>
        <v>0</v>
      </c>
      <c r="J11" s="16">
        <f t="shared" si="0"/>
        <v>0</v>
      </c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2.75" customHeight="1" x14ac:dyDescent="0.25">
      <c r="A13" s="31" t="s">
        <v>4</v>
      </c>
      <c r="B13" s="30" t="s">
        <v>26</v>
      </c>
      <c r="C13" s="9">
        <f>+'1er Trim'!C13</f>
        <v>1</v>
      </c>
      <c r="D13" s="74">
        <f>+D16*C13</f>
        <v>0</v>
      </c>
      <c r="E13" s="50">
        <f>+'1er Trim'!F13</f>
        <v>0</v>
      </c>
      <c r="F13" s="50">
        <f>+'2do Trim'!F13</f>
        <v>0</v>
      </c>
      <c r="G13" s="50">
        <f>+'3er Trim'!F13</f>
        <v>0</v>
      </c>
      <c r="H13" s="50">
        <f>+'4to Trim'!F13</f>
        <v>0</v>
      </c>
      <c r="I13" s="74">
        <f>IF(SUM(E13:H13)=0,0,SUM(E13:H13))</f>
        <v>0</v>
      </c>
      <c r="J13" s="50">
        <f>+D13-I13</f>
        <v>0</v>
      </c>
      <c r="L13" s="33"/>
    </row>
    <row r="14" spans="1:12" ht="12.75" customHeight="1" x14ac:dyDescent="0.25">
      <c r="A14" s="6" t="s">
        <v>9</v>
      </c>
      <c r="B14" s="10"/>
      <c r="C14" s="11"/>
      <c r="D14" s="12"/>
      <c r="E14" s="16">
        <f>IF(E13=0,0,(E13/$D$16))</f>
        <v>0</v>
      </c>
      <c r="F14" s="16">
        <f t="shared" ref="F14:J14" si="1">IF(F13=0,0,(F13/$D$16))</f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0</v>
      </c>
    </row>
    <row r="15" spans="1:1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2" ht="18" customHeight="1" x14ac:dyDescent="0.25">
      <c r="A16" s="7" t="s">
        <v>1</v>
      </c>
      <c r="B16" s="23"/>
      <c r="C16" s="9">
        <f>IF(C10+C13=0,0,C10+C13)</f>
        <v>1</v>
      </c>
      <c r="D16" s="51">
        <f>+'1er Trim'!D16</f>
        <v>0</v>
      </c>
      <c r="E16" s="51">
        <f>E10+E13</f>
        <v>0</v>
      </c>
      <c r="F16" s="51">
        <f>F10+F13</f>
        <v>0</v>
      </c>
      <c r="G16" s="51">
        <f>G10+G13</f>
        <v>0</v>
      </c>
      <c r="H16" s="51">
        <f>H10+H13</f>
        <v>0</v>
      </c>
      <c r="I16" s="53">
        <f>I10+I13</f>
        <v>0</v>
      </c>
      <c r="J16" s="18"/>
    </row>
    <row r="17" spans="1:10" x14ac:dyDescent="0.2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ht="13.5" customHeight="1" x14ac:dyDescent="0.25">
      <c r="A18" s="24" t="s">
        <v>8</v>
      </c>
      <c r="B18" s="25"/>
      <c r="C18" s="25"/>
      <c r="D18" s="25"/>
      <c r="E18" s="25"/>
      <c r="F18" s="25"/>
      <c r="G18" s="25"/>
      <c r="H18" s="25"/>
      <c r="I18" s="25"/>
      <c r="J18" s="26"/>
    </row>
    <row r="19" spans="1:10" ht="51" customHeight="1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9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s="22" customFormat="1" ht="35.25" customHeight="1" x14ac:dyDescent="0.25">
      <c r="A22" s="19" t="s">
        <v>7</v>
      </c>
      <c r="B22" s="20"/>
      <c r="C22" s="129" t="s">
        <v>6</v>
      </c>
      <c r="D22" s="129"/>
      <c r="E22" s="21"/>
      <c r="F22" s="130" t="s">
        <v>27</v>
      </c>
      <c r="G22" s="129"/>
      <c r="H22" s="21"/>
      <c r="I22" s="129" t="s">
        <v>2</v>
      </c>
      <c r="J22" s="129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4">
    <mergeCell ref="C8:D8"/>
    <mergeCell ref="E8:I8"/>
    <mergeCell ref="J8:J9"/>
    <mergeCell ref="H2:I2"/>
    <mergeCell ref="H3:I3"/>
    <mergeCell ref="H4:I4"/>
    <mergeCell ref="B6:J6"/>
    <mergeCell ref="J3:J4"/>
    <mergeCell ref="A24:J24"/>
    <mergeCell ref="A17:I17"/>
    <mergeCell ref="A20:I20"/>
    <mergeCell ref="C22:D22"/>
    <mergeCell ref="F22:G22"/>
    <mergeCell ref="I22:J22"/>
  </mergeCells>
  <printOptions horizontalCentered="1"/>
  <pageMargins left="0.23622047244094491" right="0.23622047244094491" top="1.2204724409448819" bottom="0" header="0.31496062992125984" footer="0.31496062992125984"/>
  <pageSetup scale="83" orientation="landscape" r:id="rId1"/>
  <headerFooter>
    <oddHeader>&amp;L&amp;G&amp;CSUBSECRETARÍA DE EDUCACIÓN SUPERIOR
DIRECCIÓN GENERAL DE EDUCACIÓN SUPERIOR UNIVERSITARIA
INFORME ANUAL
( MILES DE PESOS )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24"/>
  <sheetViews>
    <sheetView workbookViewId="0"/>
  </sheetViews>
  <sheetFormatPr baseColWidth="10" defaultRowHeight="12.75" x14ac:dyDescent="0.25"/>
  <cols>
    <col min="1" max="1" width="23.28515625" style="13" customWidth="1"/>
    <col min="2" max="2" width="23" style="13" customWidth="1"/>
    <col min="3" max="3" width="11.28515625" style="13" customWidth="1"/>
    <col min="4" max="4" width="15.7109375" style="13" customWidth="1"/>
    <col min="5" max="8" width="14.140625" style="13" customWidth="1"/>
    <col min="9" max="9" width="16.140625" style="13" customWidth="1"/>
    <col min="10" max="10" width="15.140625" style="13" customWidth="1"/>
    <col min="11" max="11" width="11.42578125" style="13"/>
    <col min="12" max="12" width="14.42578125" style="13" bestFit="1" customWidth="1"/>
    <col min="13" max="16384" width="11.42578125" style="13"/>
  </cols>
  <sheetData>
    <row r="1" spans="1:12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2" ht="15" customHeight="1" x14ac:dyDescent="0.25">
      <c r="A2" s="85" t="s">
        <v>3</v>
      </c>
      <c r="B2" s="142"/>
      <c r="C2" s="143"/>
      <c r="D2" s="143"/>
      <c r="E2" s="143"/>
      <c r="F2" s="143"/>
      <c r="G2" s="144"/>
      <c r="H2" s="145" t="s">
        <v>19</v>
      </c>
      <c r="I2" s="146"/>
      <c r="J2" s="76"/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147" t="s">
        <v>20</v>
      </c>
      <c r="I3" s="148"/>
      <c r="J3" s="78"/>
    </row>
    <row r="4" spans="1:12" ht="15" customHeight="1" x14ac:dyDescent="0.25">
      <c r="A4" s="86" t="s">
        <v>18</v>
      </c>
      <c r="B4" s="79" t="s">
        <v>23</v>
      </c>
      <c r="C4" s="80"/>
      <c r="D4" s="80"/>
      <c r="E4" s="80"/>
      <c r="F4" s="80"/>
      <c r="G4" s="80"/>
      <c r="H4" s="147" t="s">
        <v>21</v>
      </c>
      <c r="I4" s="148"/>
      <c r="J4" s="78"/>
    </row>
    <row r="5" spans="1:12" ht="18" customHeight="1" x14ac:dyDescent="0.25">
      <c r="A5" s="81"/>
      <c r="B5" s="82"/>
      <c r="C5" s="82"/>
      <c r="D5" s="82"/>
      <c r="E5" s="82"/>
      <c r="F5" s="82"/>
      <c r="G5" s="82"/>
      <c r="H5" s="82"/>
      <c r="I5" s="83"/>
      <c r="J5" s="84"/>
    </row>
    <row r="6" spans="1:12" ht="18" customHeight="1" x14ac:dyDescent="0.25">
      <c r="A6" s="86" t="s">
        <v>22</v>
      </c>
      <c r="B6" s="149" t="s">
        <v>102</v>
      </c>
      <c r="C6" s="150"/>
      <c r="D6" s="150"/>
      <c r="E6" s="150"/>
      <c r="F6" s="150"/>
      <c r="G6" s="150"/>
      <c r="H6" s="150"/>
      <c r="I6" s="150"/>
      <c r="J6" s="150"/>
    </row>
    <row r="7" spans="1:12" s="14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customHeight="1" x14ac:dyDescent="0.25">
      <c r="A8" s="14"/>
      <c r="B8" s="14"/>
      <c r="C8" s="104" t="s">
        <v>126</v>
      </c>
      <c r="D8" s="105"/>
      <c r="E8" s="122" t="s">
        <v>106</v>
      </c>
      <c r="F8" s="123"/>
      <c r="G8" s="123"/>
      <c r="H8" s="116" t="s">
        <v>103</v>
      </c>
      <c r="I8" s="117"/>
      <c r="J8" s="118"/>
    </row>
    <row r="9" spans="1:12" ht="25.5" x14ac:dyDescent="0.25">
      <c r="A9" s="3" t="s">
        <v>129</v>
      </c>
      <c r="B9" s="3" t="s">
        <v>10</v>
      </c>
      <c r="C9" s="3" t="s">
        <v>11</v>
      </c>
      <c r="D9" s="5" t="s">
        <v>127</v>
      </c>
      <c r="E9" s="4" t="s">
        <v>121</v>
      </c>
      <c r="F9" s="4" t="s">
        <v>122</v>
      </c>
      <c r="G9" s="4" t="s">
        <v>32</v>
      </c>
      <c r="H9" s="119"/>
      <c r="I9" s="120"/>
      <c r="J9" s="121"/>
    </row>
    <row r="10" spans="1:12" ht="78" customHeight="1" x14ac:dyDescent="0.25">
      <c r="A10" s="30" t="s">
        <v>24</v>
      </c>
      <c r="B10" s="30" t="s">
        <v>25</v>
      </c>
      <c r="C10" s="9"/>
      <c r="D10" s="49">
        <f>+D16*C10</f>
        <v>0</v>
      </c>
      <c r="E10" s="49"/>
      <c r="F10" s="49"/>
      <c r="G10" s="49"/>
      <c r="H10" s="90"/>
      <c r="I10" s="91"/>
      <c r="J10" s="92"/>
      <c r="L10" s="32"/>
    </row>
    <row r="11" spans="1:12" x14ac:dyDescent="0.25">
      <c r="A11" s="6" t="s">
        <v>9</v>
      </c>
      <c r="B11" s="10"/>
      <c r="C11" s="10"/>
      <c r="D11" s="15"/>
      <c r="E11" s="16">
        <f>IF(E16=0,0,E10/E16)</f>
        <v>0</v>
      </c>
      <c r="F11" s="16">
        <f>IF(F16=0,0,F10/F16)</f>
        <v>0</v>
      </c>
      <c r="G11" s="36"/>
      <c r="H11" s="93"/>
      <c r="I11" s="94"/>
      <c r="J11" s="95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2" ht="79.5" customHeight="1" x14ac:dyDescent="0.25">
      <c r="A13" s="31" t="s">
        <v>4</v>
      </c>
      <c r="B13" s="30" t="s">
        <v>26</v>
      </c>
      <c r="C13" s="9"/>
      <c r="D13" s="50">
        <f>+D16*C13</f>
        <v>0</v>
      </c>
      <c r="E13" s="50"/>
      <c r="F13" s="50"/>
      <c r="G13" s="50"/>
      <c r="H13" s="96"/>
      <c r="I13" s="97"/>
      <c r="J13" s="98"/>
      <c r="L13" s="33"/>
    </row>
    <row r="14" spans="1:12" ht="12.75" customHeight="1" x14ac:dyDescent="0.25">
      <c r="A14" s="6" t="s">
        <v>9</v>
      </c>
      <c r="B14" s="10"/>
      <c r="C14" s="11"/>
      <c r="D14" s="12"/>
      <c r="E14" s="47">
        <f>IF(E16=0,0,E13/E16)</f>
        <v>0</v>
      </c>
      <c r="F14" s="47">
        <f>IF(F16=0,0,F13/F16)</f>
        <v>0</v>
      </c>
      <c r="G14" s="35"/>
      <c r="H14" s="99"/>
      <c r="I14" s="100"/>
      <c r="J14" s="101"/>
    </row>
    <row r="15" spans="1:12" ht="15" x14ac:dyDescent="0.25">
      <c r="A15" s="17"/>
      <c r="B15" s="17"/>
      <c r="C15" s="17"/>
      <c r="D15" s="17"/>
      <c r="E15" s="17"/>
      <c r="F15" s="17"/>
      <c r="G15" s="37"/>
      <c r="H15" s="37"/>
      <c r="I15" s="37"/>
      <c r="J15" s="17"/>
    </row>
    <row r="16" spans="1:12" ht="18" customHeight="1" thickBot="1" x14ac:dyDescent="0.3">
      <c r="A16" s="7" t="s">
        <v>1</v>
      </c>
      <c r="B16" s="23"/>
      <c r="C16" s="9">
        <f>C10+C13</f>
        <v>0</v>
      </c>
      <c r="D16" s="51"/>
      <c r="E16" s="51">
        <f>+E10+E13</f>
        <v>0</v>
      </c>
      <c r="F16" s="51">
        <f t="shared" ref="F16" si="0">F10+F13</f>
        <v>0</v>
      </c>
      <c r="G16" s="52">
        <f>+E16-F16</f>
        <v>0</v>
      </c>
      <c r="H16" s="37"/>
      <c r="I16" s="37"/>
      <c r="J16" s="18"/>
    </row>
    <row r="17" spans="1:10" ht="13.5" thickTop="1" x14ac:dyDescent="0.25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ht="13.5" customHeight="1" x14ac:dyDescent="0.25">
      <c r="A18" s="38" t="s">
        <v>8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ht="51" customHeight="1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3"/>
    </row>
    <row r="20" spans="1:10" x14ac:dyDescent="0.25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ht="51.75" customHeight="1" x14ac:dyDescent="0.25"/>
    <row r="22" spans="1:10" ht="35.25" customHeight="1" x14ac:dyDescent="0.25">
      <c r="A22" s="72" t="s">
        <v>7</v>
      </c>
      <c r="B22" s="44"/>
      <c r="C22" s="127" t="s">
        <v>6</v>
      </c>
      <c r="D22" s="127"/>
      <c r="E22" s="45"/>
      <c r="F22" s="128" t="s">
        <v>27</v>
      </c>
      <c r="G22" s="127"/>
      <c r="H22" s="45"/>
      <c r="I22" s="151" t="s">
        <v>2</v>
      </c>
      <c r="J22" s="151"/>
    </row>
    <row r="23" spans="1:10" ht="4.5" customHeight="1" x14ac:dyDescent="0.25"/>
    <row r="24" spans="1:10" ht="71.25" customHeight="1" x14ac:dyDescent="0.25">
      <c r="A24" s="124" t="s">
        <v>130</v>
      </c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6">
    <mergeCell ref="C22:D22"/>
    <mergeCell ref="F22:G22"/>
    <mergeCell ref="I22:J22"/>
    <mergeCell ref="A24:J24"/>
    <mergeCell ref="E8:G8"/>
    <mergeCell ref="H8:J9"/>
    <mergeCell ref="H10:J11"/>
    <mergeCell ref="H13:J14"/>
    <mergeCell ref="A17:I17"/>
    <mergeCell ref="A20:I20"/>
    <mergeCell ref="C8:D8"/>
    <mergeCell ref="B2:G2"/>
    <mergeCell ref="H2:I2"/>
    <mergeCell ref="H3:I3"/>
    <mergeCell ref="H4:I4"/>
    <mergeCell ref="B6:J6"/>
  </mergeCells>
  <pageMargins left="0.23622047244094491" right="0.23622047244094491" top="1.2204724409448819" bottom="0" header="0.31496062992125984" footer="0.31496062992125984"/>
  <pageSetup scale="83" orientation="landscape" r:id="rId1"/>
  <headerFooter>
    <oddHeader>&amp;L&amp;G&amp;CSUBSECRETARÍA DE EDUCACIÓN SUPERIOR
DIRECCIÓN GENERAL DE EDUCACIÓN SUPERIOR UNIVERSITARIA
INFORME TRIMESTRAL
( MILES DE PESOS )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="150" zoomScaleNormal="150" workbookViewId="0">
      <selection sqref="A1:B1"/>
    </sheetView>
  </sheetViews>
  <sheetFormatPr baseColWidth="10" defaultRowHeight="15" x14ac:dyDescent="0.25"/>
  <cols>
    <col min="1" max="1" width="5.42578125" customWidth="1"/>
    <col min="2" max="2" width="108.7109375" customWidth="1"/>
  </cols>
  <sheetData>
    <row r="1" spans="1:2" x14ac:dyDescent="0.25">
      <c r="A1" s="152" t="s">
        <v>17</v>
      </c>
      <c r="B1" s="152"/>
    </row>
    <row r="2" spans="1:2" ht="30.75" customHeight="1" x14ac:dyDescent="0.25">
      <c r="A2" s="2">
        <v>1</v>
      </c>
      <c r="B2" s="8" t="s">
        <v>107</v>
      </c>
    </row>
    <row r="3" spans="1:2" ht="30.75" customHeight="1" x14ac:dyDescent="0.25">
      <c r="A3" s="2">
        <v>2</v>
      </c>
      <c r="B3" s="8" t="s">
        <v>29</v>
      </c>
    </row>
    <row r="4" spans="1:2" ht="30.75" customHeight="1" x14ac:dyDescent="0.25">
      <c r="A4" s="2">
        <v>3</v>
      </c>
      <c r="B4" s="1" t="s">
        <v>16</v>
      </c>
    </row>
    <row r="5" spans="1:2" ht="30.75" customHeight="1" x14ac:dyDescent="0.25">
      <c r="A5" s="2">
        <v>4</v>
      </c>
      <c r="B5" s="8" t="s">
        <v>28</v>
      </c>
    </row>
    <row r="6" spans="1:2" ht="30.75" customHeight="1" x14ac:dyDescent="0.25">
      <c r="A6" s="2">
        <v>5</v>
      </c>
      <c r="B6" s="8" t="s">
        <v>108</v>
      </c>
    </row>
    <row r="7" spans="1:2" ht="30.75" customHeight="1" x14ac:dyDescent="0.25">
      <c r="A7" s="2">
        <v>6</v>
      </c>
      <c r="B7" s="8" t="s">
        <v>109</v>
      </c>
    </row>
    <row r="8" spans="1:2" ht="30.75" customHeight="1" x14ac:dyDescent="0.25">
      <c r="A8" s="2">
        <v>7</v>
      </c>
      <c r="B8" s="8" t="s">
        <v>110</v>
      </c>
    </row>
    <row r="9" spans="1:2" ht="30.75" customHeight="1" x14ac:dyDescent="0.25">
      <c r="A9" s="2">
        <v>8</v>
      </c>
      <c r="B9" s="8" t="s">
        <v>113</v>
      </c>
    </row>
    <row r="10" spans="1:2" ht="30.75" customHeight="1" x14ac:dyDescent="0.25">
      <c r="A10" s="2">
        <v>9</v>
      </c>
      <c r="B10" s="8" t="s">
        <v>114</v>
      </c>
    </row>
    <row r="11" spans="1:2" ht="48.75" customHeight="1" x14ac:dyDescent="0.25">
      <c r="A11" s="2">
        <v>10</v>
      </c>
      <c r="B11" s="8" t="s">
        <v>111</v>
      </c>
    </row>
    <row r="12" spans="1:2" ht="30.75" customHeight="1" x14ac:dyDescent="0.25">
      <c r="A12" s="2">
        <v>11</v>
      </c>
      <c r="B12" s="8" t="s">
        <v>112</v>
      </c>
    </row>
    <row r="13" spans="1:2" ht="48.75" customHeight="1" x14ac:dyDescent="0.25">
      <c r="A13" s="2">
        <v>12</v>
      </c>
      <c r="B13" s="8" t="s">
        <v>30</v>
      </c>
    </row>
    <row r="14" spans="1:2" ht="30.75" customHeight="1" x14ac:dyDescent="0.25">
      <c r="A14" s="2">
        <v>13</v>
      </c>
      <c r="B14" s="8" t="s">
        <v>31</v>
      </c>
    </row>
    <row r="15" spans="1:2" ht="30.75" customHeight="1" x14ac:dyDescent="0.25">
      <c r="A15" s="2">
        <v>14</v>
      </c>
      <c r="B15" s="8" t="s">
        <v>116</v>
      </c>
    </row>
    <row r="16" spans="1:2" ht="30.75" customHeight="1" x14ac:dyDescent="0.25">
      <c r="A16" s="2">
        <v>15</v>
      </c>
      <c r="B16" s="8" t="s">
        <v>117</v>
      </c>
    </row>
    <row r="17" spans="1:2" ht="43.5" customHeight="1" x14ac:dyDescent="0.25">
      <c r="A17" s="54" t="s">
        <v>115</v>
      </c>
      <c r="B17" s="8" t="s">
        <v>118</v>
      </c>
    </row>
    <row r="18" spans="1:2" ht="30.75" customHeight="1" x14ac:dyDescent="0.25"/>
  </sheetData>
  <mergeCells count="1"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1er Trim</vt:lpstr>
      <vt:lpstr>Hoja1</vt:lpstr>
      <vt:lpstr>2do Trim</vt:lpstr>
      <vt:lpstr>3er Trim</vt:lpstr>
      <vt:lpstr>4to Trim</vt:lpstr>
      <vt:lpstr>CONSOLIDADO 2018</vt:lpstr>
      <vt:lpstr>Formato</vt:lpstr>
      <vt:lpstr>Instructivo</vt:lpstr>
      <vt:lpstr>'1er Trim'!Área_de_impresión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</dc:creator>
  <cp:lastModifiedBy>LILIA SAAVEDRA TREJO</cp:lastModifiedBy>
  <cp:lastPrinted>2018-02-28T18:15:29Z</cp:lastPrinted>
  <dcterms:created xsi:type="dcterms:W3CDTF">2009-06-16T17:24:03Z</dcterms:created>
  <dcterms:modified xsi:type="dcterms:W3CDTF">2018-03-01T17:01:39Z</dcterms:modified>
</cp:coreProperties>
</file>