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ntonio.ruizv\Desktop\TOÑO\Ejercicio 2019\SIPOT 2019\U080\4to Trimestre\"/>
    </mc:Choice>
  </mc:AlternateContent>
  <bookViews>
    <workbookView xWindow="-120" yWindow="-120" windowWidth="29040" windowHeight="1584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Publicación'!$A$1:$L$22</definedName>
    <definedName name="m2obra">[1]Hoja1!$B$1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K11" i="1"/>
  <c r="K12" i="1"/>
  <c r="K13" i="1"/>
  <c r="K14" i="1"/>
  <c r="K15" i="1"/>
  <c r="K16" i="1"/>
  <c r="K17" i="1"/>
  <c r="K19" i="1"/>
  <c r="K20" i="1"/>
  <c r="J20" i="1" l="1"/>
  <c r="J19" i="1"/>
  <c r="J18" i="1"/>
  <c r="J17" i="1"/>
  <c r="J16" i="1"/>
  <c r="J15" i="1"/>
  <c r="J14" i="1"/>
  <c r="J13" i="1"/>
  <c r="J12" i="1"/>
  <c r="J11" i="1"/>
  <c r="J10" i="1"/>
  <c r="K10" i="1" s="1"/>
  <c r="J21" i="1" l="1"/>
  <c r="I21" i="1" l="1"/>
  <c r="H21" i="1"/>
  <c r="G21" i="1"/>
  <c r="F21" i="1"/>
  <c r="L19" i="1" l="1"/>
  <c r="E21" i="1" l="1"/>
  <c r="L20" i="1" l="1"/>
  <c r="L17" i="1"/>
  <c r="L15" i="1"/>
  <c r="L12" i="1"/>
  <c r="L21" i="1" l="1"/>
  <c r="L10" i="1"/>
  <c r="L11" i="1"/>
  <c r="L13" i="1"/>
  <c r="L14" i="1"/>
  <c r="L16" i="1"/>
  <c r="L18" i="1"/>
  <c r="K21" i="1" l="1"/>
</calcChain>
</file>

<file path=xl/sharedStrings.xml><?xml version="1.0" encoding="utf-8"?>
<sst xmlns="http://schemas.openxmlformats.org/spreadsheetml/2006/main" count="42" uniqueCount="32">
  <si>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</si>
  <si>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</si>
  <si>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</si>
  <si>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</si>
  <si>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</si>
  <si>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</si>
  <si>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</si>
  <si>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</si>
  <si>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</si>
  <si>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</si>
  <si>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</si>
  <si>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</si>
  <si>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</si>
  <si>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</si>
  <si>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</si>
  <si>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</si>
  <si>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</si>
  <si>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</si>
  <si>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</si>
  <si>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</si>
  <si>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</si>
  <si>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</si>
  <si>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</si>
  <si>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</si>
  <si>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Programa presupuestal Apoyo a Centros y Organizaciones de Educación, 2019
Seguimiento Trimestral Financiero
Centros y Organizaciones de Educación</t>
  </si>
  <si>
    <t>Total reportado 
Ejercicio 2019</t>
  </si>
  <si>
    <t>4o.
15 de enero de 2020)</t>
  </si>
  <si>
    <t>Monto Federal 
Asignado 2019</t>
  </si>
  <si>
    <t>Monto reportado en 2019
Trimestres</t>
  </si>
  <si>
    <t>ACADEMIA MEXICANA DE LA LENGUA A.C.</t>
  </si>
  <si>
    <t>ACADEMIA MEXICANA DE LA HISTORIA A.C.</t>
  </si>
  <si>
    <t>Fecha de actualización: 13 de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</si>
</sst>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left" vertical="center" wrapText="1"/>
    </xf>
    <xf numFmtId="3" fontId="1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1</xdr:col>
      <xdr:colOff>160020</xdr:colOff>
      <xdr:row>5</xdr:row>
      <xdr:rowOff>106680</xdr:rowOff>
    </xdr:to>
    <xdr:pic>
      <xdr:nvPicPr>
        <xdr:cNvPr id="3" name="Imagen 2" descr="Macintosh HD:Users:cesar.alamillo:Desktop:Imagen para portales y redes sociales:Logos de SEP:firma-sep-vertic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5720"/>
          <a:ext cx="1005840" cy="108204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tabSelected="1" topLeftCell="D10" zoomScaleNormal="100" zoomScaleSheetLayoutView="42" workbookViewId="0">
      <selection activeCell="E27" sqref="E27"/>
    </sheetView>
  </sheetViews>
  <sheetFormatPr baseColWidth="10" defaultColWidth="11.44140625" defaultRowHeight="15.6" x14ac:dyDescent="0.3"/>
  <cols>
    <col min="1" max="1" width="13.33203125" style="30" customWidth="1"/>
    <col min="2" max="2" width="10.6640625" style="30" customWidth="1"/>
    <col min="3" max="3" width="17.44140625" style="25" customWidth="1"/>
    <col min="4" max="4" width="87.88671875" style="25" bestFit="1" customWidth="1"/>
    <col min="5" max="5" width="14" style="25" customWidth="1"/>
    <col min="6" max="6" width="11.88671875" style="25" customWidth="1"/>
    <col min="7" max="8" width="13.88671875" style="25" customWidth="1"/>
    <col min="9" max="9" width="13" style="25" customWidth="1"/>
    <col min="10" max="10" width="13.109375" style="25" bestFit="1" customWidth="1"/>
    <col min="11" max="11" width="14.5546875" style="25" bestFit="1" customWidth="1"/>
    <col min="12" max="12" width="15.33203125" style="25" customWidth="1"/>
    <col min="13" max="16384" width="11.44140625" style="25"/>
  </cols>
  <sheetData>
    <row r="1" spans="1:14" s="1" customFormat="1" ht="16.2" x14ac:dyDescent="0.35">
      <c r="F1" s="2"/>
      <c r="G1" s="2"/>
      <c r="H1" s="2"/>
      <c r="J1" s="3"/>
      <c r="L1" s="4" t="s">
        <v>0</v>
      </c>
      <c r="M1" s="5"/>
      <c r="N1" s="5"/>
    </row>
    <row r="2" spans="1:14" s="1" customFormat="1" ht="16.2" x14ac:dyDescent="0.35">
      <c r="F2" s="6"/>
      <c r="G2" s="6"/>
      <c r="H2" s="6"/>
      <c r="J2" s="7"/>
      <c r="L2" s="8" t="s">
        <v>1</v>
      </c>
      <c r="M2" s="5"/>
      <c r="N2" s="5"/>
    </row>
    <row r="3" spans="1:14" s="1" customFormat="1" ht="16.2" x14ac:dyDescent="0.35">
      <c r="F3" s="6"/>
      <c r="G3" s="6"/>
      <c r="H3" s="6"/>
      <c r="J3" s="7"/>
      <c r="L3" s="8" t="s">
        <v>2</v>
      </c>
      <c r="M3" s="5"/>
      <c r="N3" s="5"/>
    </row>
    <row r="4" spans="1:14" s="9" customFormat="1" ht="16.8" x14ac:dyDescent="0.3">
      <c r="A4" s="38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4" s="1" customFormat="1" ht="15" x14ac:dyDescent="0.3">
      <c r="A5" s="10"/>
      <c r="B5" s="11"/>
      <c r="C5" s="12"/>
      <c r="D5" s="13"/>
      <c r="E5" s="13"/>
      <c r="F5" s="13"/>
      <c r="G5" s="13"/>
      <c r="H5" s="13"/>
      <c r="I5" s="13"/>
      <c r="L5" s="14" t="s">
        <v>31</v>
      </c>
    </row>
    <row r="6" spans="1:14" s="15" customFormat="1" x14ac:dyDescent="0.3"/>
    <row r="7" spans="1:14" customFormat="1" ht="33.75" customHeight="1" x14ac:dyDescent="0.3">
      <c r="A7" s="39" t="s">
        <v>3</v>
      </c>
      <c r="B7" s="39" t="s">
        <v>4</v>
      </c>
      <c r="C7" s="40" t="s">
        <v>5</v>
      </c>
      <c r="D7" s="40" t="s">
        <v>6</v>
      </c>
      <c r="E7" s="39" t="s">
        <v>27</v>
      </c>
      <c r="F7" s="39" t="s">
        <v>28</v>
      </c>
      <c r="G7" s="39"/>
      <c r="H7" s="39"/>
      <c r="I7" s="39"/>
      <c r="J7" s="39" t="s">
        <v>25</v>
      </c>
      <c r="K7" s="41" t="s">
        <v>7</v>
      </c>
      <c r="L7" s="39" t="s">
        <v>8</v>
      </c>
    </row>
    <row r="8" spans="1:14" customFormat="1" ht="34.200000000000003" x14ac:dyDescent="0.3">
      <c r="A8" s="39"/>
      <c r="B8" s="39"/>
      <c r="C8" s="40"/>
      <c r="D8" s="40"/>
      <c r="E8" s="39"/>
      <c r="F8" s="16" t="s">
        <v>9</v>
      </c>
      <c r="G8" s="16" t="s">
        <v>10</v>
      </c>
      <c r="H8" s="16" t="s">
        <v>11</v>
      </c>
      <c r="I8" s="16" t="s">
        <v>26</v>
      </c>
      <c r="J8" s="39"/>
      <c r="K8" s="41"/>
      <c r="L8" s="39"/>
    </row>
    <row r="9" spans="1:14" s="19" customFormat="1" x14ac:dyDescent="0.3">
      <c r="A9" s="17" t="s">
        <v>12</v>
      </c>
      <c r="B9" s="18"/>
      <c r="C9" s="18"/>
      <c r="E9" s="18"/>
    </row>
    <row r="10" spans="1:14" s="18" customFormat="1" x14ac:dyDescent="0.3">
      <c r="A10" s="20">
        <v>1</v>
      </c>
      <c r="B10" s="20">
        <v>1</v>
      </c>
      <c r="C10" s="21" t="s">
        <v>13</v>
      </c>
      <c r="D10" s="21" t="s">
        <v>14</v>
      </c>
      <c r="E10" s="31">
        <v>118230356</v>
      </c>
      <c r="F10" s="32">
        <v>19710000</v>
      </c>
      <c r="G10" s="32">
        <v>32613000</v>
      </c>
      <c r="H10" s="32">
        <v>39703000</v>
      </c>
      <c r="I10" s="32">
        <v>41202356</v>
      </c>
      <c r="J10" s="31">
        <f>SUM(F10:I10)</f>
        <v>133228356</v>
      </c>
      <c r="K10" s="32">
        <f>(E10-J10)</f>
        <v>-14998000</v>
      </c>
      <c r="L10" s="22">
        <f>(J10*100/E10)</f>
        <v>112.68540543005723</v>
      </c>
    </row>
    <row r="11" spans="1:14" s="18" customFormat="1" x14ac:dyDescent="0.3">
      <c r="A11" s="20">
        <v>2</v>
      </c>
      <c r="B11" s="20">
        <v>2</v>
      </c>
      <c r="C11" s="21" t="s">
        <v>13</v>
      </c>
      <c r="D11" s="21" t="s">
        <v>15</v>
      </c>
      <c r="E11" s="31">
        <v>12171556</v>
      </c>
      <c r="F11" s="32">
        <v>0</v>
      </c>
      <c r="G11" s="32">
        <v>0</v>
      </c>
      <c r="H11" s="32">
        <v>9350000</v>
      </c>
      <c r="I11" s="32">
        <v>2821556</v>
      </c>
      <c r="J11" s="31">
        <f>SUM(F11:I11)</f>
        <v>12171556</v>
      </c>
      <c r="K11" s="32">
        <f t="shared" ref="K11:K19" si="0">(E11-J11)</f>
        <v>0</v>
      </c>
      <c r="L11" s="22">
        <f t="shared" ref="L11:L21" si="1">(J11*100/E11)</f>
        <v>100</v>
      </c>
    </row>
    <row r="12" spans="1:14" s="18" customFormat="1" x14ac:dyDescent="0.3">
      <c r="A12" s="20">
        <v>3</v>
      </c>
      <c r="B12" s="20">
        <v>3</v>
      </c>
      <c r="C12" s="21" t="s">
        <v>13</v>
      </c>
      <c r="D12" s="21" t="s">
        <v>16</v>
      </c>
      <c r="E12" s="31">
        <v>6871040</v>
      </c>
      <c r="F12" s="32">
        <v>0</v>
      </c>
      <c r="G12" s="32">
        <v>0</v>
      </c>
      <c r="H12" s="32">
        <v>5279000</v>
      </c>
      <c r="I12" s="32">
        <v>2892040</v>
      </c>
      <c r="J12" s="31">
        <f t="shared" ref="J12:J20" si="2">SUM(F12:I12)</f>
        <v>8171040</v>
      </c>
      <c r="K12" s="32">
        <f t="shared" si="0"/>
        <v>-1300000</v>
      </c>
      <c r="L12" s="22">
        <f t="shared" si="1"/>
        <v>118.91998882265275</v>
      </c>
    </row>
    <row r="13" spans="1:14" s="18" customFormat="1" x14ac:dyDescent="0.3">
      <c r="A13" s="20">
        <v>4</v>
      </c>
      <c r="B13" s="20">
        <v>4</v>
      </c>
      <c r="C13" s="21" t="s">
        <v>13</v>
      </c>
      <c r="D13" s="21" t="s">
        <v>17</v>
      </c>
      <c r="E13" s="31">
        <v>62820935</v>
      </c>
      <c r="F13" s="32">
        <v>0</v>
      </c>
      <c r="G13" s="32">
        <v>38542777</v>
      </c>
      <c r="H13" s="32">
        <v>15002000</v>
      </c>
      <c r="I13" s="32">
        <v>9276158</v>
      </c>
      <c r="J13" s="31">
        <f t="shared" si="2"/>
        <v>62820935</v>
      </c>
      <c r="K13" s="32">
        <f t="shared" si="0"/>
        <v>0</v>
      </c>
      <c r="L13" s="22">
        <f t="shared" si="1"/>
        <v>100</v>
      </c>
    </row>
    <row r="14" spans="1:14" s="18" customFormat="1" x14ac:dyDescent="0.3">
      <c r="A14" s="20">
        <v>5</v>
      </c>
      <c r="B14" s="20">
        <v>5</v>
      </c>
      <c r="C14" s="21" t="s">
        <v>13</v>
      </c>
      <c r="D14" s="21" t="s">
        <v>18</v>
      </c>
      <c r="E14" s="31">
        <v>10840916</v>
      </c>
      <c r="F14" s="32">
        <v>0</v>
      </c>
      <c r="G14" s="32">
        <v>5508263</v>
      </c>
      <c r="H14" s="32">
        <v>3847737</v>
      </c>
      <c r="I14" s="32">
        <v>8484916</v>
      </c>
      <c r="J14" s="31">
        <f t="shared" si="2"/>
        <v>17840916</v>
      </c>
      <c r="K14" s="32">
        <f t="shared" si="0"/>
        <v>-7000000</v>
      </c>
      <c r="L14" s="22">
        <f t="shared" si="1"/>
        <v>164.57018945631532</v>
      </c>
    </row>
    <row r="15" spans="1:14" s="18" customFormat="1" x14ac:dyDescent="0.3">
      <c r="A15" s="20">
        <v>6</v>
      </c>
      <c r="B15" s="20">
        <v>6</v>
      </c>
      <c r="C15" s="21" t="s">
        <v>13</v>
      </c>
      <c r="D15" s="21" t="s">
        <v>19</v>
      </c>
      <c r="E15" s="31">
        <v>4711570</v>
      </c>
      <c r="F15" s="32">
        <v>0</v>
      </c>
      <c r="G15" s="32">
        <v>2676000</v>
      </c>
      <c r="H15" s="32">
        <v>945000</v>
      </c>
      <c r="I15" s="32">
        <v>1090570</v>
      </c>
      <c r="J15" s="31">
        <f t="shared" si="2"/>
        <v>4711570</v>
      </c>
      <c r="K15" s="32">
        <f t="shared" si="0"/>
        <v>0</v>
      </c>
      <c r="L15" s="22">
        <f t="shared" si="1"/>
        <v>100</v>
      </c>
    </row>
    <row r="16" spans="1:14" s="18" customFormat="1" x14ac:dyDescent="0.3">
      <c r="A16" s="20">
        <v>7</v>
      </c>
      <c r="B16" s="20">
        <v>7</v>
      </c>
      <c r="C16" s="21" t="s">
        <v>13</v>
      </c>
      <c r="D16" s="21" t="s">
        <v>20</v>
      </c>
      <c r="E16" s="31">
        <v>150000000</v>
      </c>
      <c r="F16" s="32">
        <v>0</v>
      </c>
      <c r="G16" s="32">
        <v>0</v>
      </c>
      <c r="H16" s="32">
        <v>0</v>
      </c>
      <c r="I16" s="32">
        <v>150000000</v>
      </c>
      <c r="J16" s="31">
        <f t="shared" si="2"/>
        <v>150000000</v>
      </c>
      <c r="K16" s="32">
        <f t="shared" si="0"/>
        <v>0</v>
      </c>
      <c r="L16" s="22">
        <f t="shared" si="1"/>
        <v>100</v>
      </c>
    </row>
    <row r="17" spans="1:12" s="18" customFormat="1" x14ac:dyDescent="0.3">
      <c r="A17" s="20">
        <v>8</v>
      </c>
      <c r="B17" s="20">
        <v>8</v>
      </c>
      <c r="C17" s="21" t="s">
        <v>13</v>
      </c>
      <c r="D17" s="21" t="s">
        <v>21</v>
      </c>
      <c r="E17" s="31">
        <v>3533678</v>
      </c>
      <c r="F17" s="32">
        <v>0</v>
      </c>
      <c r="G17" s="32">
        <v>2624960</v>
      </c>
      <c r="H17" s="32">
        <v>908718</v>
      </c>
      <c r="I17" s="32">
        <v>0</v>
      </c>
      <c r="J17" s="31">
        <f t="shared" si="2"/>
        <v>3533678</v>
      </c>
      <c r="K17" s="32">
        <f t="shared" si="0"/>
        <v>0</v>
      </c>
      <c r="L17" s="22">
        <f t="shared" si="1"/>
        <v>100</v>
      </c>
    </row>
    <row r="18" spans="1:12" s="18" customFormat="1" x14ac:dyDescent="0.3">
      <c r="A18" s="20">
        <v>9</v>
      </c>
      <c r="B18" s="20">
        <v>9</v>
      </c>
      <c r="C18" s="21" t="s">
        <v>13</v>
      </c>
      <c r="D18" s="21" t="s">
        <v>22</v>
      </c>
      <c r="E18" s="31">
        <v>37206124</v>
      </c>
      <c r="F18" s="32">
        <v>0</v>
      </c>
      <c r="G18" s="32">
        <v>0</v>
      </c>
      <c r="H18" s="32">
        <v>0</v>
      </c>
      <c r="I18" s="32">
        <v>34758731</v>
      </c>
      <c r="J18" s="31">
        <f t="shared" si="2"/>
        <v>34758731</v>
      </c>
      <c r="K18" s="32">
        <f t="shared" si="0"/>
        <v>2447393</v>
      </c>
      <c r="L18" s="22">
        <f t="shared" si="1"/>
        <v>93.422069442116566</v>
      </c>
    </row>
    <row r="19" spans="1:12" s="18" customFormat="1" x14ac:dyDescent="0.3">
      <c r="A19" s="20">
        <v>10</v>
      </c>
      <c r="B19" s="20">
        <v>10</v>
      </c>
      <c r="C19" s="21" t="s">
        <v>13</v>
      </c>
      <c r="D19" s="21" t="s">
        <v>30</v>
      </c>
      <c r="E19" s="31">
        <v>3000000</v>
      </c>
      <c r="F19" s="32">
        <v>0</v>
      </c>
      <c r="G19" s="32">
        <v>0</v>
      </c>
      <c r="H19" s="32">
        <v>2327000</v>
      </c>
      <c r="I19" s="32">
        <v>673000</v>
      </c>
      <c r="J19" s="31">
        <f t="shared" si="2"/>
        <v>3000000</v>
      </c>
      <c r="K19" s="32">
        <f t="shared" si="0"/>
        <v>0</v>
      </c>
      <c r="L19" s="22">
        <f t="shared" si="1"/>
        <v>100</v>
      </c>
    </row>
    <row r="20" spans="1:12" s="18" customFormat="1" x14ac:dyDescent="0.3">
      <c r="A20" s="20">
        <v>11</v>
      </c>
      <c r="B20" s="20">
        <v>11</v>
      </c>
      <c r="C20" s="21" t="s">
        <v>13</v>
      </c>
      <c r="D20" s="21" t="s">
        <v>29</v>
      </c>
      <c r="E20" s="31">
        <v>6500000</v>
      </c>
      <c r="F20" s="32">
        <v>0</v>
      </c>
      <c r="G20" s="32">
        <v>0</v>
      </c>
      <c r="H20" s="32">
        <v>6500000</v>
      </c>
      <c r="I20" s="32">
        <v>34800000</v>
      </c>
      <c r="J20" s="31">
        <f t="shared" si="2"/>
        <v>41300000</v>
      </c>
      <c r="K20" s="32">
        <f t="shared" ref="K20" si="3">(E20-J20)</f>
        <v>-34800000</v>
      </c>
      <c r="L20" s="22">
        <f t="shared" ref="L20" si="4">(J20*100/E20)</f>
        <v>635.38461538461536</v>
      </c>
    </row>
    <row r="21" spans="1:12" x14ac:dyDescent="0.3">
      <c r="A21" s="34"/>
      <c r="B21" s="35"/>
      <c r="C21" s="36"/>
      <c r="D21" s="23" t="s">
        <v>23</v>
      </c>
      <c r="E21" s="33">
        <f>SUM(E10:E20)</f>
        <v>415886175</v>
      </c>
      <c r="F21" s="33">
        <f t="shared" ref="F21:K21" si="5">SUM(F10:F20)</f>
        <v>19710000</v>
      </c>
      <c r="G21" s="33">
        <f t="shared" si="5"/>
        <v>81965000</v>
      </c>
      <c r="H21" s="33">
        <f t="shared" si="5"/>
        <v>83862455</v>
      </c>
      <c r="I21" s="33">
        <f t="shared" si="5"/>
        <v>285999327</v>
      </c>
      <c r="J21" s="33">
        <f>SUM(J10:J20)</f>
        <v>471536782</v>
      </c>
      <c r="K21" s="33">
        <f t="shared" si="5"/>
        <v>-55650607</v>
      </c>
      <c r="L21" s="24">
        <f t="shared" si="1"/>
        <v>113.38121109700268</v>
      </c>
    </row>
    <row r="22" spans="1:12" ht="16.8" x14ac:dyDescent="0.3">
      <c r="A22" s="26"/>
      <c r="B22" s="26"/>
      <c r="C22" s="27"/>
      <c r="D22" s="28"/>
      <c r="E22" s="29"/>
      <c r="H22" s="29"/>
      <c r="J22" s="29"/>
      <c r="K22" s="29"/>
      <c r="L22" s="29"/>
    </row>
    <row r="23" spans="1:12" x14ac:dyDescent="0.3">
      <c r="G23" s="37"/>
      <c r="H23" s="37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/>
  <pageMargins left="0" right="0" top="0" bottom="0" header="0" footer="0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cp:lastPrinted>2020-01-06T18:47:04Z</cp:lastPrinted>
  <dcterms:created xsi:type="dcterms:W3CDTF">2017-10-03T19:19:22Z</dcterms:created>
  <dcterms:modified xsi:type="dcterms:W3CDTF">2020-01-20T17:45:08Z</dcterms:modified>
</cp:coreProperties>
</file>