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511-MJ06J7AA\Desktop\AA Registro y G\Trabajo\OSCAR\2018\SIPOT\"/>
    </mc:Choice>
  </mc:AlternateContent>
  <xr:revisionPtr revIDLastSave="0" documentId="13_ncr:1_{2BFA9C94-3A90-42B4-9FAB-340D03742763}" xr6:coauthVersionLast="36" xr6:coauthVersionMax="36" xr10:uidLastSave="{00000000-0000-0000-0000-000000000000}"/>
  <bookViews>
    <workbookView xWindow="0" yWindow="0" windowWidth="17970" windowHeight="5970" xr2:uid="{00000000-000D-0000-FFFF-FFFF00000000}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20" i="1" l="1"/>
  <c r="J19" i="1"/>
  <c r="L19" i="1" s="1"/>
  <c r="K19" i="1" l="1"/>
  <c r="I20" i="1"/>
  <c r="H20" i="1"/>
  <c r="G20" i="1"/>
  <c r="F20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10" i="1" l="1"/>
  <c r="J20" i="1"/>
  <c r="L20" i="1" s="1"/>
  <c r="K17" i="1"/>
  <c r="K10" i="1"/>
  <c r="K15" i="1"/>
  <c r="K12" i="1"/>
  <c r="L11" i="1"/>
  <c r="L13" i="1"/>
  <c r="L14" i="1"/>
  <c r="L16" i="1"/>
  <c r="L18" i="1"/>
  <c r="K20" i="1" l="1"/>
</calcChain>
</file>

<file path=xl/sharedStrings.xml><?xml version="1.0" encoding="utf-8"?>
<sst xmlns="http://schemas.openxmlformats.org/spreadsheetml/2006/main" count="40" uniqueCount="32">
  <si>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</si>
  <si>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</si>
  <si>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</si>
  <si>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</si>
  <si>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</si>
  <si>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</si>
  <si>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</si>
  <si>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</si>
  <si>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</si>
  <si>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</si>
  <si>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</si>
  <si>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</si>
  <si>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</si>
  <si>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</si>
  <si>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</si>
  <si>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</si>
  <si>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</si>
  <si>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</si>
  <si>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</si>
  <si>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</si>
  <si>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</si>
  <si>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</si>
  <si>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</si>
  <si>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</si>
  <si>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Estado de México</t>
  </si>
  <si>
    <t>UNIVERSIDAD TECNOLÓGICA DEL VALLE DE CHALCO A.C.</t>
  </si>
  <si>
    <t>Programa presupuestal Apoyo a Centros y Organizaciones de Educación, 2018
Seguimiento Trimestral Financiero
Centros y Organizaciones de Educación</t>
  </si>
  <si>
    <t>Monto Federal 
Asignado 2018</t>
  </si>
  <si>
    <t>Monto reportado en 2018
Trimestres</t>
  </si>
  <si>
    <t>4o.
15 de enero de 2019)</t>
  </si>
  <si>
    <t>Total reportado 
Ejercicio 2018</t>
  </si>
  <si>
    <t>Fecha de actualización: 14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</si>
</sst>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4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topLeftCell="D1" zoomScaleNormal="100" zoomScaleSheetLayoutView="42" workbookViewId="0">
      <selection activeCell="I25" sqref="I25"/>
    </sheetView>
  </sheetViews>
  <sheetFormatPr baseColWidth="10" defaultColWidth="11.42578125" defaultRowHeight="15.75" x14ac:dyDescent="0.25"/>
  <cols>
    <col min="1" max="1" width="14.7109375" style="32" customWidth="1"/>
    <col min="2" max="2" width="13.5703125" style="32" customWidth="1"/>
    <col min="3" max="3" width="22.140625" style="27" customWidth="1"/>
    <col min="4" max="4" width="93" style="27" customWidth="1"/>
    <col min="5" max="5" width="13" style="27" bestFit="1" customWidth="1"/>
    <col min="6" max="6" width="11.28515625" style="27" bestFit="1" customWidth="1"/>
    <col min="7" max="7" width="12.42578125" style="27" bestFit="1" customWidth="1"/>
    <col min="8" max="8" width="13.5703125" style="27" bestFit="1" customWidth="1"/>
    <col min="9" max="9" width="13" style="27" bestFit="1" customWidth="1"/>
    <col min="10" max="10" width="13.85546875" style="27" bestFit="1" customWidth="1"/>
    <col min="11" max="11" width="15.7109375" style="27" bestFit="1" customWidth="1"/>
    <col min="12" max="12" width="17" style="27" customWidth="1"/>
    <col min="13" max="16384" width="11.42578125" style="27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6" t="s">
        <v>26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31</v>
      </c>
    </row>
    <row r="6" spans="1:14" s="15" customFormat="1" x14ac:dyDescent="0.25"/>
    <row r="7" spans="1:14" customFormat="1" ht="33.75" customHeight="1" x14ac:dyDescent="0.25">
      <c r="A7" s="37" t="s">
        <v>3</v>
      </c>
      <c r="B7" s="37" t="s">
        <v>4</v>
      </c>
      <c r="C7" s="38" t="s">
        <v>5</v>
      </c>
      <c r="D7" s="38" t="s">
        <v>6</v>
      </c>
      <c r="E7" s="37" t="s">
        <v>27</v>
      </c>
      <c r="F7" s="37" t="s">
        <v>28</v>
      </c>
      <c r="G7" s="37"/>
      <c r="H7" s="37"/>
      <c r="I7" s="37"/>
      <c r="J7" s="37" t="s">
        <v>30</v>
      </c>
      <c r="K7" s="39" t="s">
        <v>7</v>
      </c>
      <c r="L7" s="37" t="s">
        <v>8</v>
      </c>
    </row>
    <row r="8" spans="1:14" customFormat="1" ht="33.75" x14ac:dyDescent="0.25">
      <c r="A8" s="37"/>
      <c r="B8" s="37"/>
      <c r="C8" s="38"/>
      <c r="D8" s="38"/>
      <c r="E8" s="37"/>
      <c r="F8" s="16" t="s">
        <v>9</v>
      </c>
      <c r="G8" s="16" t="s">
        <v>10</v>
      </c>
      <c r="H8" s="16" t="s">
        <v>11</v>
      </c>
      <c r="I8" s="16" t="s">
        <v>29</v>
      </c>
      <c r="J8" s="37"/>
      <c r="K8" s="39"/>
      <c r="L8" s="37"/>
    </row>
    <row r="9" spans="1:14" s="19" customFormat="1" x14ac:dyDescent="0.25">
      <c r="A9" s="17" t="s">
        <v>12</v>
      </c>
      <c r="B9" s="18"/>
      <c r="C9" s="18"/>
      <c r="E9" s="18"/>
    </row>
    <row r="10" spans="1:14" s="18" customFormat="1" x14ac:dyDescent="0.25">
      <c r="A10" s="20">
        <v>1</v>
      </c>
      <c r="B10" s="20">
        <v>1</v>
      </c>
      <c r="C10" s="21" t="s">
        <v>13</v>
      </c>
      <c r="D10" s="21" t="s">
        <v>14</v>
      </c>
      <c r="E10" s="33">
        <v>113792450</v>
      </c>
      <c r="F10" s="34">
        <v>0</v>
      </c>
      <c r="G10" s="34">
        <v>56898000</v>
      </c>
      <c r="H10" s="34">
        <v>28449000</v>
      </c>
      <c r="I10" s="34">
        <v>47045450</v>
      </c>
      <c r="J10" s="33">
        <f>SUM(F10:I10)</f>
        <v>132392450</v>
      </c>
      <c r="K10" s="34">
        <f>(E10-J10)</f>
        <v>-18600000</v>
      </c>
      <c r="L10" s="22">
        <f>(J10*100/E10)</f>
        <v>116.34554840852799</v>
      </c>
    </row>
    <row r="11" spans="1:14" s="18" customFormat="1" x14ac:dyDescent="0.25">
      <c r="A11" s="20">
        <v>2</v>
      </c>
      <c r="B11" s="20">
        <v>2</v>
      </c>
      <c r="C11" s="21" t="s">
        <v>13</v>
      </c>
      <c r="D11" s="21" t="s">
        <v>15</v>
      </c>
      <c r="E11" s="33">
        <v>31000000</v>
      </c>
      <c r="F11" s="34">
        <v>0</v>
      </c>
      <c r="G11" s="34">
        <v>15498000</v>
      </c>
      <c r="H11" s="34">
        <v>7749000</v>
      </c>
      <c r="I11" s="34">
        <v>7753000</v>
      </c>
      <c r="J11" s="33">
        <f t="shared" ref="J11:J18" si="0">SUM(F11:I11)</f>
        <v>31000000</v>
      </c>
      <c r="K11" s="34">
        <f t="shared" ref="K11:K20" si="1">(E11-J11)</f>
        <v>0</v>
      </c>
      <c r="L11" s="22">
        <f t="shared" ref="L11:L20" si="2">(J11*100/E11)</f>
        <v>100</v>
      </c>
    </row>
    <row r="12" spans="1:14" s="18" customFormat="1" x14ac:dyDescent="0.25">
      <c r="A12" s="20">
        <v>3</v>
      </c>
      <c r="B12" s="20">
        <v>3</v>
      </c>
      <c r="C12" s="21" t="s">
        <v>13</v>
      </c>
      <c r="D12" s="21" t="s">
        <v>16</v>
      </c>
      <c r="E12" s="33">
        <f>17500000+2827500</f>
        <v>20327500</v>
      </c>
      <c r="F12" s="34">
        <v>0</v>
      </c>
      <c r="G12" s="34">
        <v>14348000</v>
      </c>
      <c r="H12" s="34">
        <v>4374000</v>
      </c>
      <c r="I12" s="34">
        <v>3605500</v>
      </c>
      <c r="J12" s="33">
        <f t="shared" si="0"/>
        <v>22327500</v>
      </c>
      <c r="K12" s="34">
        <f t="shared" si="1"/>
        <v>-2000000</v>
      </c>
      <c r="L12" s="22">
        <f t="shared" si="2"/>
        <v>109.83888820563277</v>
      </c>
    </row>
    <row r="13" spans="1:14" s="18" customFormat="1" x14ac:dyDescent="0.25">
      <c r="A13" s="20">
        <v>4</v>
      </c>
      <c r="B13" s="20">
        <v>4</v>
      </c>
      <c r="C13" s="21" t="s">
        <v>13</v>
      </c>
      <c r="D13" s="21" t="s">
        <v>17</v>
      </c>
      <c r="E13" s="33">
        <v>160000000</v>
      </c>
      <c r="F13" s="34">
        <v>39900000</v>
      </c>
      <c r="G13" s="34">
        <v>50436630.850000001</v>
      </c>
      <c r="H13" s="34">
        <v>62857164.700000003</v>
      </c>
      <c r="I13" s="34">
        <v>26806204.450000003</v>
      </c>
      <c r="J13" s="33">
        <f t="shared" si="0"/>
        <v>180000000</v>
      </c>
      <c r="K13" s="34">
        <f t="shared" si="1"/>
        <v>-20000000</v>
      </c>
      <c r="L13" s="22">
        <f t="shared" si="2"/>
        <v>112.5</v>
      </c>
    </row>
    <row r="14" spans="1:14" s="18" customFormat="1" x14ac:dyDescent="0.25">
      <c r="A14" s="20">
        <v>5</v>
      </c>
      <c r="B14" s="20">
        <v>5</v>
      </c>
      <c r="C14" s="21" t="s">
        <v>13</v>
      </c>
      <c r="D14" s="21" t="s">
        <v>18</v>
      </c>
      <c r="E14" s="33">
        <v>27610963</v>
      </c>
      <c r="F14" s="34">
        <v>0</v>
      </c>
      <c r="G14" s="34">
        <v>14305993</v>
      </c>
      <c r="H14" s="34">
        <v>6903000</v>
      </c>
      <c r="I14" s="34">
        <v>6401970</v>
      </c>
      <c r="J14" s="33">
        <f t="shared" si="0"/>
        <v>27610963</v>
      </c>
      <c r="K14" s="34">
        <f t="shared" si="1"/>
        <v>0</v>
      </c>
      <c r="L14" s="22">
        <f t="shared" si="2"/>
        <v>100</v>
      </c>
    </row>
    <row r="15" spans="1:14" s="18" customFormat="1" x14ac:dyDescent="0.25">
      <c r="A15" s="20">
        <v>6</v>
      </c>
      <c r="B15" s="20">
        <v>6</v>
      </c>
      <c r="C15" s="21" t="s">
        <v>13</v>
      </c>
      <c r="D15" s="21" t="s">
        <v>19</v>
      </c>
      <c r="E15" s="33">
        <v>12000000</v>
      </c>
      <c r="F15" s="34">
        <v>0</v>
      </c>
      <c r="G15" s="34">
        <v>5000000</v>
      </c>
      <c r="H15" s="34">
        <v>4000000</v>
      </c>
      <c r="I15" s="34">
        <v>7000000</v>
      </c>
      <c r="J15" s="33">
        <f t="shared" si="0"/>
        <v>16000000</v>
      </c>
      <c r="K15" s="34">
        <f t="shared" si="1"/>
        <v>-4000000</v>
      </c>
      <c r="L15" s="22">
        <f t="shared" si="2"/>
        <v>133.33333333333334</v>
      </c>
    </row>
    <row r="16" spans="1:14" s="18" customFormat="1" x14ac:dyDescent="0.25">
      <c r="A16" s="20">
        <v>7</v>
      </c>
      <c r="B16" s="20">
        <v>7</v>
      </c>
      <c r="C16" s="21" t="s">
        <v>13</v>
      </c>
      <c r="D16" s="21" t="s">
        <v>20</v>
      </c>
      <c r="E16" s="33">
        <v>150000000</v>
      </c>
      <c r="F16" s="34">
        <v>0</v>
      </c>
      <c r="G16" s="34">
        <v>0</v>
      </c>
      <c r="H16" s="34">
        <v>132757611</v>
      </c>
      <c r="I16" s="34">
        <v>17242389</v>
      </c>
      <c r="J16" s="33">
        <f t="shared" si="0"/>
        <v>150000000</v>
      </c>
      <c r="K16" s="34">
        <f t="shared" si="1"/>
        <v>0</v>
      </c>
      <c r="L16" s="22">
        <f t="shared" si="2"/>
        <v>100</v>
      </c>
    </row>
    <row r="17" spans="1:12" s="18" customFormat="1" x14ac:dyDescent="0.25">
      <c r="A17" s="20">
        <v>8</v>
      </c>
      <c r="B17" s="20">
        <v>8</v>
      </c>
      <c r="C17" s="21" t="s">
        <v>13</v>
      </c>
      <c r="D17" s="21" t="s">
        <v>21</v>
      </c>
      <c r="E17" s="33">
        <v>10000000</v>
      </c>
      <c r="F17" s="34">
        <v>0</v>
      </c>
      <c r="G17" s="34">
        <v>4500000</v>
      </c>
      <c r="H17" s="34">
        <v>2417000</v>
      </c>
      <c r="I17" s="34">
        <v>3083000</v>
      </c>
      <c r="J17" s="33">
        <f t="shared" si="0"/>
        <v>10000000</v>
      </c>
      <c r="K17" s="34">
        <f t="shared" si="1"/>
        <v>0</v>
      </c>
      <c r="L17" s="22">
        <f t="shared" si="2"/>
        <v>100</v>
      </c>
    </row>
    <row r="18" spans="1:12" s="18" customFormat="1" x14ac:dyDescent="0.25">
      <c r="A18" s="20">
        <v>9</v>
      </c>
      <c r="B18" s="20">
        <v>9</v>
      </c>
      <c r="C18" s="21" t="s">
        <v>13</v>
      </c>
      <c r="D18" s="21" t="s">
        <v>22</v>
      </c>
      <c r="E18" s="33">
        <v>37206124</v>
      </c>
      <c r="F18" s="34">
        <v>0</v>
      </c>
      <c r="G18" s="34">
        <v>0</v>
      </c>
      <c r="H18" s="34">
        <v>20934612.879999999</v>
      </c>
      <c r="I18" s="34">
        <v>17343894.350000001</v>
      </c>
      <c r="J18" s="33">
        <f t="shared" si="0"/>
        <v>38278507.230000004</v>
      </c>
      <c r="K18" s="34">
        <f t="shared" si="1"/>
        <v>-1072383.2300000042</v>
      </c>
      <c r="L18" s="22">
        <f t="shared" si="2"/>
        <v>102.88227612744613</v>
      </c>
    </row>
    <row r="19" spans="1:12" s="18" customFormat="1" x14ac:dyDescent="0.25">
      <c r="A19" s="20">
        <v>10</v>
      </c>
      <c r="B19" s="20">
        <v>10</v>
      </c>
      <c r="C19" s="21" t="s">
        <v>24</v>
      </c>
      <c r="D19" s="21" t="s">
        <v>25</v>
      </c>
      <c r="E19" s="33">
        <v>7500000</v>
      </c>
      <c r="F19" s="34">
        <v>0</v>
      </c>
      <c r="G19" s="34">
        <v>3750000</v>
      </c>
      <c r="H19" s="34">
        <v>1875000</v>
      </c>
      <c r="I19" s="34">
        <v>1875000</v>
      </c>
      <c r="J19" s="33">
        <f t="shared" ref="J19" si="3">SUM(F19:I19)</f>
        <v>7500000</v>
      </c>
      <c r="K19" s="34">
        <f t="shared" ref="K19" si="4">(E19-J19)</f>
        <v>0</v>
      </c>
      <c r="L19" s="22">
        <f t="shared" ref="L19" si="5">(J19*100/E19)</f>
        <v>100</v>
      </c>
    </row>
    <row r="20" spans="1:12" x14ac:dyDescent="0.25">
      <c r="A20" s="23"/>
      <c r="B20" s="23"/>
      <c r="C20" s="24"/>
      <c r="D20" s="25" t="s">
        <v>23</v>
      </c>
      <c r="E20" s="35">
        <f>SUM(E10:E19)</f>
        <v>569437037</v>
      </c>
      <c r="F20" s="35">
        <f t="shared" ref="F20:I20" si="6">SUM(F10:F18)</f>
        <v>39900000</v>
      </c>
      <c r="G20" s="35">
        <f t="shared" si="6"/>
        <v>160986623.84999999</v>
      </c>
      <c r="H20" s="35">
        <f t="shared" si="6"/>
        <v>270441388.57999998</v>
      </c>
      <c r="I20" s="35">
        <f t="shared" si="6"/>
        <v>136281407.80000001</v>
      </c>
      <c r="J20" s="35">
        <f>SUM(J10:J19)</f>
        <v>615109420.23000002</v>
      </c>
      <c r="K20" s="35">
        <f t="shared" si="1"/>
        <v>-45672383.230000019</v>
      </c>
      <c r="L20" s="26">
        <f t="shared" si="2"/>
        <v>108.02062041320997</v>
      </c>
    </row>
    <row r="21" spans="1:12" ht="17.25" x14ac:dyDescent="0.25">
      <c r="A21" s="28"/>
      <c r="B21" s="28"/>
      <c r="C21" s="29"/>
      <c r="D21" s="30"/>
      <c r="E21" s="31"/>
      <c r="H21" s="31"/>
      <c r="J21" s="31"/>
      <c r="K21" s="31"/>
      <c r="L21" s="31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dcterms:created xsi:type="dcterms:W3CDTF">2017-10-03T19:19:22Z</dcterms:created>
  <dcterms:modified xsi:type="dcterms:W3CDTF">2019-01-10T19:41:13Z</dcterms:modified>
</cp:coreProperties>
</file>