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TOÑO\Ejercicio 2017\SIPOT 2017\INFORMACIÓN PARA PÁGINA\"/>
    </mc:Choice>
  </mc:AlternateContent>
  <bookViews>
    <workbookView xWindow="0" yWindow="0" windowWidth="23970" windowHeight="9660"/>
  </bookViews>
  <sheets>
    <sheet name="Integración para Publicación" sheetId="1" r:id="rId1"/>
  </sheets>
  <externalReferences>
    <externalReference r:id="rId2"/>
  </externalReferences>
  <definedNames>
    <definedName name="_xlnm._FilterDatabase" localSheetId="0" hidden="1">'Integración para Publicación'!#REF!</definedName>
    <definedName name="_xlnm.Print_Area" localSheetId="0">'Integración para Publicación'!$A$1:$L$21</definedName>
    <definedName name="m2obra">[1]Hoja1!$B$1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I20" i="1"/>
  <c r="G20" i="1"/>
  <c r="F20" i="1"/>
  <c r="E20" i="1"/>
  <c r="J19" i="1"/>
  <c r="K19" i="1" s="1"/>
  <c r="J18" i="1"/>
  <c r="L18" i="1" s="1"/>
  <c r="J17" i="1"/>
  <c r="K17" i="1" s="1"/>
  <c r="J16" i="1"/>
  <c r="L16" i="1" s="1"/>
  <c r="J15" i="1"/>
  <c r="K15" i="1" s="1"/>
  <c r="J14" i="1"/>
  <c r="L14" i="1" s="1"/>
  <c r="J13" i="1"/>
  <c r="K13" i="1" s="1"/>
  <c r="J12" i="1"/>
  <c r="L12" i="1" s="1"/>
  <c r="J11" i="1"/>
  <c r="K11" i="1" s="1"/>
  <c r="J10" i="1"/>
  <c r="L10" i="1" s="1"/>
  <c r="J20" i="1" l="1"/>
  <c r="K18" i="1"/>
  <c r="K10" i="1"/>
  <c r="K14" i="1"/>
  <c r="K12" i="1"/>
  <c r="K16" i="1"/>
  <c r="L11" i="1"/>
  <c r="L13" i="1"/>
  <c r="L15" i="1"/>
  <c r="L17" i="1"/>
  <c r="L19" i="1"/>
  <c r="L20" i="1" l="1"/>
  <c r="K20" i="1"/>
</calcChain>
</file>

<file path=xl/sharedStrings.xml><?xml version="1.0" encoding="utf-8"?>
<sst xmlns="http://schemas.openxmlformats.org/spreadsheetml/2006/main" count="40" uniqueCount="31">
  <si>
    <t>SUBSECRETARÍA DE EDUCACIÓN SUPERIOR</t>
  </si>
  <si>
    <t>DIRECCIÓN GENERAL DE EDUCACIÓN SUPERIOR UNIVERSITARIA</t>
  </si>
  <si>
    <t>Núm. 
Consecutivo</t>
  </si>
  <si>
    <t>No.
Subsistema</t>
  </si>
  <si>
    <t>Entidad</t>
  </si>
  <si>
    <t>Nombre de la Institución</t>
  </si>
  <si>
    <t>Monto Federal 
Asignado 2017</t>
  </si>
  <si>
    <t>Monto reportado en 2017
Trimestres</t>
  </si>
  <si>
    <t>Total reportado 
Ejercicio 2017</t>
  </si>
  <si>
    <t>Monto por ejercer 
(Saldo)</t>
  </si>
  <si>
    <t>%
Monto Ejercido
respecto al 
monto reportado</t>
  </si>
  <si>
    <t>1o.
(15 de abril)</t>
  </si>
  <si>
    <t>2o.
(15 de julio)</t>
  </si>
  <si>
    <t>3o.
(15 de octubre)</t>
  </si>
  <si>
    <t>4o.
15 de enero de 2018)</t>
  </si>
  <si>
    <t>Programa presupuestal Apoyo a Centros y Organizaciones de Educación, 2017
Seguimiento Trimestral Financiero
Centros y Organizaciones de Educación</t>
  </si>
  <si>
    <t>TOTAL Centros y Organizaciones</t>
  </si>
  <si>
    <t>Ciudad de México</t>
  </si>
  <si>
    <t>ASOCIACIÓN NACIONAL DE UNIVERSIDADES E INSTITUCIONES DE EDUCACIÓN SUPERIOR A.C.</t>
  </si>
  <si>
    <t>COMITÉS INTERINSTITUCIONALES PARA LA EVALUACIÓN DE LA EDUCACIÓN SUPERIOR A.C.</t>
  </si>
  <si>
    <t>CONSEJO PARA LA ACREDITACIÓN DE LA EDUCACIÓN SUPERIOR A.C.</t>
  </si>
  <si>
    <t>EL COLEGIO NACIONAL</t>
  </si>
  <si>
    <t>ESCUELA NACIONAL DE BIBLIOTECONOMÍA Y ARCHIVONOMÍA</t>
  </si>
  <si>
    <t>SEMINARIO DE CULTURA MEXICANA</t>
  </si>
  <si>
    <t>UNIVERSIDAD OBRERA DE MÉXICO VICENTE LOMBARDO TOLEDANO A.C.</t>
  </si>
  <si>
    <t>UNIVERSIDAD AUTÓNOMA DE LA CIUDAD DE MÉXICO</t>
  </si>
  <si>
    <t>CENTRO DE ESTUDIOS FILOSÓFICOS POLÍTICOS Y SOCIALES VICENTE LOMBARDO TOLEDANO</t>
  </si>
  <si>
    <t>PROGRAMA DE APOYO AL DESARROLLO DE LA EDUCACIÓN SUPERIOR (PADES)</t>
  </si>
  <si>
    <t>Centros y Organizaciones de Educación</t>
  </si>
  <si>
    <t>Dirección de Subsidio a Universidades</t>
  </si>
  <si>
    <t>Fecha de actualización: 15 de abril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</si>
</sst>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sz val="11"/>
      <color theme="1"/>
      <name val="Soberana Sans"/>
      <family val="3"/>
    </font>
    <font>
      <b/>
      <sz val="10"/>
      <color theme="0" tint="-0.499984740745262"/>
      <name val="Soberana Sans"/>
      <family val="3"/>
    </font>
    <font>
      <b/>
      <sz val="9"/>
      <color theme="0" tint="-0.499984740745262"/>
      <name val="Soberana Sans"/>
      <family val="3"/>
    </font>
    <font>
      <b/>
      <sz val="11"/>
      <color theme="1"/>
      <name val="Soberana Sans"/>
      <family val="3"/>
    </font>
    <font>
      <b/>
      <sz val="8"/>
      <color theme="0" tint="-0.499984740745262"/>
      <name val="Soberana Sans"/>
      <family val="3"/>
    </font>
    <font>
      <b/>
      <sz val="12"/>
      <color theme="1"/>
      <name val="Soberana Sans"/>
      <family val="3"/>
    </font>
    <font>
      <sz val="10"/>
      <color theme="1"/>
      <name val="Soberana Sans"/>
      <family val="3"/>
    </font>
    <font>
      <sz val="8"/>
      <color theme="1"/>
      <name val="Soberana Sans"/>
      <family val="3"/>
    </font>
    <font>
      <sz val="7"/>
      <color theme="1"/>
      <name val="Soberana Sans"/>
      <family val="3"/>
    </font>
    <font>
      <b/>
      <sz val="7"/>
      <color theme="1"/>
      <name val="Soberana Sans"/>
      <family val="3"/>
    </font>
    <font>
      <b/>
      <sz val="8"/>
      <color theme="1"/>
      <name val="Soberana Sans"/>
      <family val="3"/>
    </font>
    <font>
      <sz val="12"/>
      <color theme="1"/>
      <name val="Soberana Sans"/>
      <family val="3"/>
    </font>
    <font>
      <sz val="10"/>
      <color indexed="8"/>
      <name val="Arial"/>
      <family val="2"/>
    </font>
    <font>
      <sz val="12"/>
      <color indexed="8"/>
      <name val="Soberana Sans"/>
      <family val="3"/>
    </font>
    <font>
      <sz val="10"/>
      <color indexed="8"/>
      <name val="Soberana Sans"/>
      <family val="3"/>
    </font>
    <font>
      <b/>
      <sz val="10"/>
      <color theme="1"/>
      <name val="Soberana Sans"/>
      <family val="3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</borders>
  <cellStyleXfs count="2">
    <xf numFmtId="0" fontId="0" fillId="0" borderId="0"/>
    <xf numFmtId="0" fontId="13" fillId="0" borderId="0"/>
  </cellStyleXfs>
  <cellXfs count="38">
    <xf numFmtId="0" fontId="0" fillId="0" borderId="0" xfId="0"/>
    <xf numFmtId="0" fontId="1" fillId="0" borderId="0" xfId="0" applyFont="1"/>
    <xf numFmtId="0" fontId="2" fillId="0" borderId="0" xfId="0" applyFont="1" applyAlignme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4" fillId="0" borderId="0" xfId="0" applyFont="1" applyAlignment="1"/>
    <xf numFmtId="0" fontId="3" fillId="0" borderId="0" xfId="0" applyFont="1" applyAlignme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7" fillId="0" borderId="0" xfId="0" applyFont="1" applyAlignment="1">
      <alignment vertical="center"/>
    </xf>
    <xf numFmtId="0" fontId="8" fillId="0" borderId="0" xfId="0" applyFont="1"/>
    <xf numFmtId="0" fontId="8" fillId="0" borderId="0" xfId="0" applyFont="1" applyAlignment="1">
      <alignment horizontal="center"/>
    </xf>
    <xf numFmtId="0" fontId="9" fillId="0" borderId="0" xfId="0" applyFont="1"/>
    <xf numFmtId="0" fontId="10" fillId="0" borderId="0" xfId="0" applyFont="1" applyBorder="1" applyAlignment="1">
      <alignment horizontal="center" vertical="center" wrapText="1"/>
    </xf>
    <xf numFmtId="0" fontId="11" fillId="0" borderId="0" xfId="0" applyFont="1" applyAlignment="1">
      <alignment horizontal="right"/>
    </xf>
    <xf numFmtId="0" fontId="12" fillId="0" borderId="0" xfId="0" applyFont="1"/>
    <xf numFmtId="0" fontId="11" fillId="2" borderId="1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vertical="center"/>
    </xf>
    <xf numFmtId="0" fontId="12" fillId="0" borderId="0" xfId="0" applyFont="1" applyFill="1" applyBorder="1" applyAlignment="1">
      <alignment vertical="center"/>
    </xf>
    <xf numFmtId="0" fontId="12" fillId="0" borderId="0" xfId="0" applyFont="1" applyAlignment="1">
      <alignment vertical="center"/>
    </xf>
    <xf numFmtId="0" fontId="14" fillId="0" borderId="0" xfId="1" applyFont="1" applyFill="1" applyBorder="1" applyAlignment="1">
      <alignment horizontal="center" vertical="center" wrapText="1"/>
    </xf>
    <xf numFmtId="0" fontId="14" fillId="0" borderId="0" xfId="1" applyFont="1" applyFill="1" applyBorder="1" applyAlignment="1">
      <alignment horizontal="left" vertical="center" wrapText="1"/>
    </xf>
    <xf numFmtId="4" fontId="12" fillId="0" borderId="0" xfId="0" applyNumberFormat="1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5" fillId="0" borderId="2" xfId="1" applyFont="1" applyFill="1" applyBorder="1" applyAlignment="1">
      <alignment horizontal="center" vertical="center" wrapText="1"/>
    </xf>
    <xf numFmtId="0" fontId="15" fillId="0" borderId="2" xfId="1" applyFont="1" applyFill="1" applyBorder="1" applyAlignment="1">
      <alignment horizontal="left" vertical="center" wrapText="1"/>
    </xf>
    <xf numFmtId="4" fontId="16" fillId="3" borderId="2" xfId="0" applyNumberFormat="1" applyFont="1" applyFill="1" applyBorder="1" applyAlignment="1">
      <alignment horizontal="right" vertical="center"/>
    </xf>
    <xf numFmtId="4" fontId="7" fillId="0" borderId="2" xfId="0" applyNumberFormat="1" applyFont="1" applyFill="1" applyBorder="1" applyAlignment="1">
      <alignment horizontal="right" vertical="center"/>
    </xf>
    <xf numFmtId="0" fontId="15" fillId="2" borderId="1" xfId="1" applyFont="1" applyFill="1" applyBorder="1" applyAlignment="1">
      <alignment horizontal="center" vertical="center" wrapText="1"/>
    </xf>
    <xf numFmtId="0" fontId="15" fillId="2" borderId="1" xfId="1" applyFont="1" applyFill="1" applyBorder="1" applyAlignment="1">
      <alignment horizontal="left" vertical="center" wrapText="1"/>
    </xf>
    <xf numFmtId="0" fontId="16" fillId="2" borderId="1" xfId="0" applyFont="1" applyFill="1" applyBorder="1" applyAlignment="1">
      <alignment horizontal="center" vertical="center"/>
    </xf>
    <xf numFmtId="4" fontId="16" fillId="2" borderId="1" xfId="0" applyNumberFormat="1" applyFont="1" applyFill="1" applyBorder="1" applyAlignment="1">
      <alignment horizontal="right" vertical="center"/>
    </xf>
    <xf numFmtId="0" fontId="16" fillId="0" borderId="0" xfId="0" applyFont="1" applyFill="1" applyAlignment="1">
      <alignment vertical="center"/>
    </xf>
    <xf numFmtId="0" fontId="6" fillId="0" borderId="0" xfId="0" applyFont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9" fontId="11" fillId="2" borderId="1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Normal_Base 201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139700</xdr:rowOff>
    </xdr:from>
    <xdr:to>
      <xdr:col>2</xdr:col>
      <xdr:colOff>1028700</xdr:colOff>
      <xdr:row>5</xdr:row>
      <xdr:rowOff>0</xdr:rowOff>
    </xdr:to>
    <xdr:pic>
      <xdr:nvPicPr>
        <xdr:cNvPr id="2" name="2 Imagen" descr="C:\Users\juan.hernandez\Desktop\FormatoPapeleria\HORIZONTAL\SEP_horizontal_ALTA-01.jpg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715" b="36956"/>
        <a:stretch/>
      </xdr:blipFill>
      <xdr:spPr bwMode="auto">
        <a:xfrm>
          <a:off x="0" y="139700"/>
          <a:ext cx="2914650" cy="9080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alma.rodriguez\Desktop\2016\Discos%202016\21_ProyOrig_UAQ\PROEXOEES-UAQ%202016\fmto_presentacion_proyecto_ProExOEES_2015_6FEB1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mto Proyecto ProExOEES 2015"/>
      <sheetName val="INSTRUCTIVO DE LLENADO "/>
      <sheetName val="Hoja1"/>
      <sheetName val="Catálogo"/>
    </sheetNames>
    <sheetDataSet>
      <sheetData sheetId="0" refreshError="1"/>
      <sheetData sheetId="1" refreshError="1"/>
      <sheetData sheetId="2" refreshError="1">
        <row r="1">
          <cell r="B1">
            <v>12000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1"/>
  <sheetViews>
    <sheetView showGridLines="0" tabSelected="1" topLeftCell="C1" zoomScaleNormal="100" zoomScaleSheetLayoutView="42" workbookViewId="0">
      <selection activeCell="E15" sqref="E15"/>
    </sheetView>
  </sheetViews>
  <sheetFormatPr baseColWidth="10" defaultColWidth="11.42578125" defaultRowHeight="15.75" x14ac:dyDescent="0.25"/>
  <cols>
    <col min="1" max="1" width="14.7109375" style="24" customWidth="1"/>
    <col min="2" max="2" width="13.5703125" style="24" customWidth="1"/>
    <col min="3" max="3" width="22.140625" style="19" customWidth="1"/>
    <col min="4" max="4" width="59.5703125" style="19" customWidth="1"/>
    <col min="5" max="5" width="19.5703125" style="19" bestFit="1" customWidth="1"/>
    <col min="6" max="6" width="15.28515625" style="19" customWidth="1"/>
    <col min="7" max="7" width="14.140625" style="19" customWidth="1"/>
    <col min="8" max="8" width="13.5703125" style="19" bestFit="1" customWidth="1"/>
    <col min="9" max="9" width="13" style="19" bestFit="1" customWidth="1"/>
    <col min="10" max="10" width="15.28515625" style="19" bestFit="1" customWidth="1"/>
    <col min="11" max="11" width="19.5703125" style="19" bestFit="1" customWidth="1"/>
    <col min="12" max="12" width="17" style="19" customWidth="1"/>
    <col min="13" max="16384" width="11.42578125" style="19"/>
  </cols>
  <sheetData>
    <row r="1" spans="1:14" s="1" customFormat="1" ht="16.5" x14ac:dyDescent="0.3">
      <c r="F1" s="2"/>
      <c r="G1" s="2"/>
      <c r="H1" s="2"/>
      <c r="J1" s="3"/>
      <c r="L1" s="4" t="s">
        <v>0</v>
      </c>
      <c r="M1" s="5"/>
      <c r="N1" s="5"/>
    </row>
    <row r="2" spans="1:14" s="1" customFormat="1" ht="16.5" x14ac:dyDescent="0.3">
      <c r="F2" s="6"/>
      <c r="G2" s="6"/>
      <c r="H2" s="6"/>
      <c r="J2" s="7"/>
      <c r="L2" s="8" t="s">
        <v>1</v>
      </c>
      <c r="M2" s="5"/>
      <c r="N2" s="5"/>
    </row>
    <row r="3" spans="1:14" s="1" customFormat="1" ht="16.5" x14ac:dyDescent="0.3">
      <c r="F3" s="6"/>
      <c r="G3" s="6"/>
      <c r="H3" s="6"/>
      <c r="J3" s="7"/>
      <c r="L3" s="8" t="s">
        <v>29</v>
      </c>
      <c r="M3" s="5"/>
      <c r="N3" s="5"/>
    </row>
    <row r="4" spans="1:14" s="9" customFormat="1" ht="17.25" x14ac:dyDescent="0.25">
      <c r="A4" s="34" t="s">
        <v>15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</row>
    <row r="5" spans="1:14" s="1" customFormat="1" x14ac:dyDescent="0.25">
      <c r="A5" s="10"/>
      <c r="B5" s="11"/>
      <c r="C5" s="12"/>
      <c r="D5" s="13"/>
      <c r="E5" s="13"/>
      <c r="F5" s="13"/>
      <c r="G5" s="13"/>
      <c r="H5" s="13"/>
      <c r="I5" s="13"/>
      <c r="L5" s="14" t="s">
        <v>30</v>
      </c>
    </row>
    <row r="6" spans="1:14" s="15" customFormat="1" x14ac:dyDescent="0.25"/>
    <row r="7" spans="1:14" customFormat="1" ht="33.75" customHeight="1" x14ac:dyDescent="0.25">
      <c r="A7" s="35" t="s">
        <v>2</v>
      </c>
      <c r="B7" s="35" t="s">
        <v>3</v>
      </c>
      <c r="C7" s="36" t="s">
        <v>4</v>
      </c>
      <c r="D7" s="36" t="s">
        <v>5</v>
      </c>
      <c r="E7" s="35" t="s">
        <v>6</v>
      </c>
      <c r="F7" s="35" t="s">
        <v>7</v>
      </c>
      <c r="G7" s="35"/>
      <c r="H7" s="35"/>
      <c r="I7" s="35"/>
      <c r="J7" s="35" t="s">
        <v>8</v>
      </c>
      <c r="K7" s="37" t="s">
        <v>9</v>
      </c>
      <c r="L7" s="35" t="s">
        <v>10</v>
      </c>
    </row>
    <row r="8" spans="1:14" customFormat="1" ht="33.75" x14ac:dyDescent="0.25">
      <c r="A8" s="35"/>
      <c r="B8" s="35"/>
      <c r="C8" s="36"/>
      <c r="D8" s="36"/>
      <c r="E8" s="35"/>
      <c r="F8" s="16" t="s">
        <v>11</v>
      </c>
      <c r="G8" s="16" t="s">
        <v>12</v>
      </c>
      <c r="H8" s="16" t="s">
        <v>13</v>
      </c>
      <c r="I8" s="16" t="s">
        <v>14</v>
      </c>
      <c r="J8" s="35"/>
      <c r="K8" s="37"/>
      <c r="L8" s="35"/>
    </row>
    <row r="9" spans="1:14" s="18" customFormat="1" x14ac:dyDescent="0.25">
      <c r="A9" s="33" t="s">
        <v>28</v>
      </c>
      <c r="B9" s="17"/>
      <c r="C9" s="17"/>
      <c r="E9" s="17"/>
    </row>
    <row r="10" spans="1:14" s="17" customFormat="1" ht="25.5" x14ac:dyDescent="0.25">
      <c r="A10" s="25">
        <v>1</v>
      </c>
      <c r="B10" s="25">
        <v>1</v>
      </c>
      <c r="C10" s="26" t="s">
        <v>17</v>
      </c>
      <c r="D10" s="26" t="s">
        <v>18</v>
      </c>
      <c r="E10" s="27">
        <v>111792450</v>
      </c>
      <c r="F10" s="28">
        <v>35413481</v>
      </c>
      <c r="G10" s="28">
        <v>23977131</v>
      </c>
      <c r="H10" s="28">
        <v>0</v>
      </c>
      <c r="I10" s="28">
        <v>0</v>
      </c>
      <c r="J10" s="27">
        <f>SUM(F10:I10)</f>
        <v>59390612</v>
      </c>
      <c r="K10" s="28">
        <f>(E10-J10)</f>
        <v>52401838</v>
      </c>
      <c r="L10" s="28">
        <f>(J10*100/E10)</f>
        <v>53.125780855504999</v>
      </c>
    </row>
    <row r="11" spans="1:14" s="17" customFormat="1" ht="25.5" x14ac:dyDescent="0.25">
      <c r="A11" s="25">
        <v>2</v>
      </c>
      <c r="B11" s="25">
        <v>2</v>
      </c>
      <c r="C11" s="26" t="s">
        <v>17</v>
      </c>
      <c r="D11" s="26" t="s">
        <v>19</v>
      </c>
      <c r="E11" s="27">
        <v>32000000</v>
      </c>
      <c r="F11" s="28">
        <v>11793000</v>
      </c>
      <c r="G11" s="28">
        <v>5707000</v>
      </c>
      <c r="H11" s="28">
        <v>0</v>
      </c>
      <c r="I11" s="28">
        <v>0</v>
      </c>
      <c r="J11" s="27">
        <f t="shared" ref="J11:J19" si="0">SUM(F11:I11)</f>
        <v>17500000</v>
      </c>
      <c r="K11" s="28">
        <f t="shared" ref="K11:K20" si="1">(E11-J11)</f>
        <v>14500000</v>
      </c>
      <c r="L11" s="28">
        <f t="shared" ref="L11:L20" si="2">(J11*100/E11)</f>
        <v>54.6875</v>
      </c>
    </row>
    <row r="12" spans="1:14" s="17" customFormat="1" ht="25.5" x14ac:dyDescent="0.25">
      <c r="A12" s="25">
        <v>3</v>
      </c>
      <c r="B12" s="25">
        <v>3</v>
      </c>
      <c r="C12" s="26" t="s">
        <v>17</v>
      </c>
      <c r="D12" s="26" t="s">
        <v>20</v>
      </c>
      <c r="E12" s="27">
        <v>15000000</v>
      </c>
      <c r="F12" s="28">
        <v>6016000</v>
      </c>
      <c r="G12" s="28">
        <v>2753000</v>
      </c>
      <c r="H12" s="28">
        <v>0</v>
      </c>
      <c r="I12" s="28">
        <v>0</v>
      </c>
      <c r="J12" s="27">
        <f t="shared" si="0"/>
        <v>8769000</v>
      </c>
      <c r="K12" s="28">
        <f t="shared" si="1"/>
        <v>6231000</v>
      </c>
      <c r="L12" s="28">
        <f t="shared" si="2"/>
        <v>58.46</v>
      </c>
    </row>
    <row r="13" spans="1:14" s="17" customFormat="1" x14ac:dyDescent="0.25">
      <c r="A13" s="25">
        <v>4</v>
      </c>
      <c r="B13" s="25">
        <v>4</v>
      </c>
      <c r="C13" s="26" t="s">
        <v>17</v>
      </c>
      <c r="D13" s="26" t="s">
        <v>21</v>
      </c>
      <c r="E13" s="27">
        <v>158000000</v>
      </c>
      <c r="F13" s="28">
        <v>45904000</v>
      </c>
      <c r="G13" s="28">
        <v>38033000</v>
      </c>
      <c r="H13" s="28">
        <v>0</v>
      </c>
      <c r="I13" s="28">
        <v>0</v>
      </c>
      <c r="J13" s="27">
        <f t="shared" si="0"/>
        <v>83937000</v>
      </c>
      <c r="K13" s="28">
        <f t="shared" si="1"/>
        <v>74063000</v>
      </c>
      <c r="L13" s="28">
        <f t="shared" si="2"/>
        <v>53.124683544303799</v>
      </c>
    </row>
    <row r="14" spans="1:14" s="17" customFormat="1" x14ac:dyDescent="0.25">
      <c r="A14" s="25">
        <v>5</v>
      </c>
      <c r="B14" s="25">
        <v>5</v>
      </c>
      <c r="C14" s="26" t="s">
        <v>17</v>
      </c>
      <c r="D14" s="26" t="s">
        <v>22</v>
      </c>
      <c r="E14" s="27">
        <v>5000000</v>
      </c>
      <c r="F14" s="28">
        <v>0</v>
      </c>
      <c r="G14" s="28">
        <v>2032000</v>
      </c>
      <c r="H14" s="28">
        <v>0</v>
      </c>
      <c r="I14" s="28">
        <v>0</v>
      </c>
      <c r="J14" s="27">
        <f t="shared" si="0"/>
        <v>2032000</v>
      </c>
      <c r="K14" s="28">
        <f t="shared" si="1"/>
        <v>2968000</v>
      </c>
      <c r="L14" s="28">
        <f t="shared" si="2"/>
        <v>40.64</v>
      </c>
    </row>
    <row r="15" spans="1:14" s="17" customFormat="1" x14ac:dyDescent="0.25">
      <c r="A15" s="25">
        <v>6</v>
      </c>
      <c r="B15" s="25">
        <v>6</v>
      </c>
      <c r="C15" s="26" t="s">
        <v>17</v>
      </c>
      <c r="D15" s="26" t="s">
        <v>23</v>
      </c>
      <c r="E15" s="27">
        <v>10610963</v>
      </c>
      <c r="F15" s="28">
        <v>0</v>
      </c>
      <c r="G15" s="28">
        <v>4911000</v>
      </c>
      <c r="H15" s="28">
        <v>0</v>
      </c>
      <c r="I15" s="28">
        <v>0</v>
      </c>
      <c r="J15" s="27">
        <f t="shared" si="0"/>
        <v>4911000</v>
      </c>
      <c r="K15" s="28">
        <f t="shared" si="1"/>
        <v>5699963</v>
      </c>
      <c r="L15" s="28">
        <f t="shared" si="2"/>
        <v>46.282321406643298</v>
      </c>
    </row>
    <row r="16" spans="1:14" s="17" customFormat="1" ht="25.5" x14ac:dyDescent="0.25">
      <c r="A16" s="25">
        <v>7</v>
      </c>
      <c r="B16" s="25">
        <v>7</v>
      </c>
      <c r="C16" s="26" t="s">
        <v>17</v>
      </c>
      <c r="D16" s="26" t="s">
        <v>24</v>
      </c>
      <c r="E16" s="27">
        <v>17000000</v>
      </c>
      <c r="F16" s="28">
        <v>0</v>
      </c>
      <c r="G16" s="28">
        <v>8499966</v>
      </c>
      <c r="H16" s="28">
        <v>0</v>
      </c>
      <c r="I16" s="28">
        <v>0</v>
      </c>
      <c r="J16" s="27">
        <f t="shared" si="0"/>
        <v>8499966</v>
      </c>
      <c r="K16" s="28">
        <f t="shared" si="1"/>
        <v>8500034</v>
      </c>
      <c r="L16" s="28">
        <f t="shared" si="2"/>
        <v>49.9998</v>
      </c>
    </row>
    <row r="17" spans="1:12" s="17" customFormat="1" x14ac:dyDescent="0.25">
      <c r="A17" s="25">
        <v>8</v>
      </c>
      <c r="B17" s="25">
        <v>8</v>
      </c>
      <c r="C17" s="26" t="s">
        <v>17</v>
      </c>
      <c r="D17" s="26" t="s">
        <v>25</v>
      </c>
      <c r="E17" s="27">
        <v>40000000</v>
      </c>
      <c r="F17" s="28">
        <v>0</v>
      </c>
      <c r="G17" s="28">
        <v>0</v>
      </c>
      <c r="H17" s="28">
        <v>0</v>
      </c>
      <c r="I17" s="28">
        <v>0</v>
      </c>
      <c r="J17" s="27">
        <f t="shared" si="0"/>
        <v>0</v>
      </c>
      <c r="K17" s="28">
        <f t="shared" si="1"/>
        <v>40000000</v>
      </c>
      <c r="L17" s="28">
        <f t="shared" si="2"/>
        <v>0</v>
      </c>
    </row>
    <row r="18" spans="1:12" s="17" customFormat="1" ht="25.5" x14ac:dyDescent="0.25">
      <c r="A18" s="25">
        <v>9</v>
      </c>
      <c r="B18" s="25">
        <v>9</v>
      </c>
      <c r="C18" s="26" t="s">
        <v>17</v>
      </c>
      <c r="D18" s="26" t="s">
        <v>26</v>
      </c>
      <c r="E18" s="27">
        <v>13000000</v>
      </c>
      <c r="F18" s="28">
        <v>0</v>
      </c>
      <c r="G18" s="28">
        <v>5285000</v>
      </c>
      <c r="H18" s="28">
        <v>0</v>
      </c>
      <c r="I18" s="28">
        <v>0</v>
      </c>
      <c r="J18" s="27">
        <f t="shared" si="0"/>
        <v>5285000</v>
      </c>
      <c r="K18" s="28">
        <f t="shared" si="1"/>
        <v>7715000</v>
      </c>
      <c r="L18" s="28">
        <f t="shared" si="2"/>
        <v>40.653846153846153</v>
      </c>
    </row>
    <row r="19" spans="1:12" s="17" customFormat="1" ht="25.5" x14ac:dyDescent="0.25">
      <c r="A19" s="25">
        <v>10</v>
      </c>
      <c r="B19" s="25">
        <v>10</v>
      </c>
      <c r="C19" s="26" t="s">
        <v>17</v>
      </c>
      <c r="D19" s="26" t="s">
        <v>27</v>
      </c>
      <c r="E19" s="27">
        <v>37206124</v>
      </c>
      <c r="F19" s="28">
        <v>0</v>
      </c>
      <c r="G19" s="28">
        <v>6232515.5</v>
      </c>
      <c r="H19" s="28">
        <v>0</v>
      </c>
      <c r="I19" s="28">
        <v>0</v>
      </c>
      <c r="J19" s="27">
        <f t="shared" si="0"/>
        <v>6232515.5</v>
      </c>
      <c r="K19" s="28">
        <f t="shared" si="1"/>
        <v>30973608.5</v>
      </c>
      <c r="L19" s="28">
        <f t="shared" si="2"/>
        <v>16.751316261806792</v>
      </c>
    </row>
    <row r="20" spans="1:12" x14ac:dyDescent="0.25">
      <c r="A20" s="29"/>
      <c r="B20" s="29"/>
      <c r="C20" s="30"/>
      <c r="D20" s="31" t="s">
        <v>16</v>
      </c>
      <c r="E20" s="32">
        <f t="shared" ref="E20:J20" si="3">SUM(E10:E19)</f>
        <v>439609537</v>
      </c>
      <c r="F20" s="32">
        <f t="shared" si="3"/>
        <v>99126481</v>
      </c>
      <c r="G20" s="32">
        <f t="shared" si="3"/>
        <v>97430612.5</v>
      </c>
      <c r="H20" s="32">
        <f t="shared" si="3"/>
        <v>0</v>
      </c>
      <c r="I20" s="32">
        <f t="shared" si="3"/>
        <v>0</v>
      </c>
      <c r="J20" s="32">
        <f t="shared" si="3"/>
        <v>196557093.5</v>
      </c>
      <c r="K20" s="32">
        <f t="shared" si="1"/>
        <v>243052443.5</v>
      </c>
      <c r="L20" s="32">
        <f t="shared" si="2"/>
        <v>44.711744618042715</v>
      </c>
    </row>
    <row r="21" spans="1:12" ht="17.25" x14ac:dyDescent="0.25">
      <c r="A21" s="20"/>
      <c r="B21" s="20"/>
      <c r="C21" s="21"/>
      <c r="D21" s="23"/>
      <c r="E21" s="22"/>
      <c r="H21" s="22"/>
      <c r="J21" s="22"/>
      <c r="K21" s="22"/>
      <c r="L21" s="22"/>
    </row>
  </sheetData>
  <mergeCells count="10">
    <mergeCell ref="A4:L4"/>
    <mergeCell ref="A7:A8"/>
    <mergeCell ref="B7:B8"/>
    <mergeCell ref="C7:C8"/>
    <mergeCell ref="D7:D8"/>
    <mergeCell ref="E7:E8"/>
    <mergeCell ref="F7:I7"/>
    <mergeCell ref="J7:J8"/>
    <mergeCell ref="K7:K8"/>
    <mergeCell ref="L7:L8"/>
  </mergeCells>
  <pageMargins left="0.2" right="0.17" top="0.41" bottom="0.23" header="0.43" footer="0.2"/>
  <pageSetup scale="4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Integración para Publicación</vt:lpstr>
      <vt:lpstr>'Integración para Publicación'!Área_de_impresión</vt:lpstr>
    </vt:vector>
  </TitlesOfParts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ANTONIO RUIZ VELEZ</dc:creator>
  <cp:lastModifiedBy>ANTONIO RUIZ VELEZ</cp:lastModifiedBy>
  <dcterms:created xsi:type="dcterms:W3CDTF">2017-05-03T20:56:20Z</dcterms:created>
  <dcterms:modified xsi:type="dcterms:W3CDTF">2017-07-20T17:14:00Z</dcterms:modified>
</cp:coreProperties>
</file>