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.melendez\Desktop\10 POT\SIPOT oct2017\"/>
    </mc:Choice>
  </mc:AlternateContent>
  <bookViews>
    <workbookView xWindow="0" yWindow="0" windowWidth="24000" windowHeight="9435"/>
  </bookViews>
  <sheets>
    <sheet name="AsigInic" sheetId="1" r:id="rId1"/>
  </sheets>
  <definedNames>
    <definedName name="_xlnm._FilterDatabase" localSheetId="0" hidden="1">AsigInic!$B$4:$N$59</definedName>
    <definedName name="_xlnm.Print_Area" localSheetId="0">AsigInic!$B$1:$U$61</definedName>
    <definedName name="_xlnm.Print_Titles" localSheetId="0">AsigInic!$1:$4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Q59" i="1" s="1"/>
  <c r="R24" i="1"/>
  <c r="R59" i="1" s="1"/>
  <c r="P20" i="1"/>
  <c r="U20" i="1" s="1"/>
  <c r="P19" i="1"/>
  <c r="U19" i="1" s="1"/>
  <c r="P18" i="1"/>
  <c r="P10" i="1"/>
  <c r="T59" i="1"/>
  <c r="S59" i="1"/>
  <c r="O59" i="1"/>
  <c r="U35" i="1"/>
  <c r="U34" i="1"/>
  <c r="U33" i="1"/>
  <c r="U32" i="1"/>
  <c r="U58" i="1"/>
  <c r="U50" i="1"/>
  <c r="U30" i="1"/>
  <c r="U48" i="1"/>
  <c r="U28" i="1"/>
  <c r="U49" i="1"/>
  <c r="U29" i="1"/>
  <c r="U57" i="1"/>
  <c r="U47" i="1"/>
  <c r="U27" i="1"/>
  <c r="U56" i="1"/>
  <c r="U26" i="1"/>
  <c r="U55" i="1"/>
  <c r="U46" i="1"/>
  <c r="U25" i="1"/>
  <c r="U24" i="1"/>
  <c r="U45" i="1"/>
  <c r="U54" i="1"/>
  <c r="U23" i="1"/>
  <c r="U44" i="1"/>
  <c r="U42" i="1"/>
  <c r="U43" i="1"/>
  <c r="U41" i="1"/>
  <c r="U39" i="1"/>
  <c r="U40" i="1"/>
  <c r="U22" i="1"/>
  <c r="U21" i="1"/>
  <c r="U53" i="1"/>
  <c r="U38" i="1"/>
  <c r="U37" i="1"/>
  <c r="U18" i="1"/>
  <c r="U17" i="1"/>
  <c r="U52" i="1"/>
  <c r="U16" i="1"/>
  <c r="U15" i="1"/>
  <c r="U14" i="1"/>
  <c r="U13" i="1"/>
  <c r="U12" i="1"/>
  <c r="U11" i="1"/>
  <c r="U51" i="1"/>
  <c r="U36" i="1"/>
  <c r="U9" i="1"/>
  <c r="U7" i="1"/>
  <c r="U8" i="1"/>
  <c r="U6" i="1"/>
  <c r="U31" i="1" l="1"/>
  <c r="P59" i="1"/>
  <c r="U10" i="1"/>
  <c r="U59" i="1" l="1"/>
</calcChain>
</file>

<file path=xl/sharedStrings.xml><?xml version="1.0" encoding="utf-8"?>
<sst xmlns="http://schemas.openxmlformats.org/spreadsheetml/2006/main" count="714" uniqueCount="114">
  <si>
    <t>U. R.  511 Dirección General de Educación Superior Universitaria</t>
  </si>
  <si>
    <t>Programa Presupuesto 2017</t>
  </si>
  <si>
    <t>Calendario de Recursos por Sub-Función e Institución, Ejercicio   2017 (Pesos)</t>
  </si>
  <si>
    <t>R</t>
  </si>
  <si>
    <t>UR</t>
  </si>
  <si>
    <t>GF</t>
  </si>
  <si>
    <t>F</t>
  </si>
  <si>
    <t>SF</t>
  </si>
  <si>
    <t>RG</t>
  </si>
  <si>
    <t>AI</t>
  </si>
  <si>
    <t>PP</t>
  </si>
  <si>
    <t>PTDA</t>
  </si>
  <si>
    <t>TG</t>
  </si>
  <si>
    <t>FF</t>
  </si>
  <si>
    <t>EF</t>
  </si>
  <si>
    <t>Institución</t>
  </si>
  <si>
    <t>Jul</t>
  </si>
  <si>
    <t>Ago</t>
  </si>
  <si>
    <t>Sep</t>
  </si>
  <si>
    <t>Oct</t>
  </si>
  <si>
    <t>Nov</t>
  </si>
  <si>
    <t>Dic</t>
  </si>
  <si>
    <t>Suma</t>
  </si>
  <si>
    <t>11</t>
  </si>
  <si>
    <t>511</t>
  </si>
  <si>
    <t>2</t>
  </si>
  <si>
    <t>5</t>
  </si>
  <si>
    <t>00</t>
  </si>
  <si>
    <t>43801</t>
  </si>
  <si>
    <t>1</t>
  </si>
  <si>
    <t>U. A. de Baja California Sur</t>
  </si>
  <si>
    <t xml:space="preserve">04    </t>
  </si>
  <si>
    <t>U. A. de Campeche</t>
  </si>
  <si>
    <t>U. A. del Carmen</t>
  </si>
  <si>
    <t xml:space="preserve">05    </t>
  </si>
  <si>
    <t>U. A. de Coahuila</t>
  </si>
  <si>
    <t>U. A. de Chiapas</t>
  </si>
  <si>
    <t>U. de Ciencias y Artes de Chiapas</t>
  </si>
  <si>
    <t>U. Intercultural de Chiapas</t>
  </si>
  <si>
    <t xml:space="preserve">08    </t>
  </si>
  <si>
    <t>U. A. de Chihuahua</t>
  </si>
  <si>
    <t>U. A. de Ciudad Juárez</t>
  </si>
  <si>
    <t xml:space="preserve">10    </t>
  </si>
  <si>
    <t>U. Juárez del Edo. de Dgo.</t>
  </si>
  <si>
    <t xml:space="preserve">11    </t>
  </si>
  <si>
    <t>U. de Guanajuato</t>
  </si>
  <si>
    <t xml:space="preserve">12    </t>
  </si>
  <si>
    <t>U. A. de Guerrero</t>
  </si>
  <si>
    <t xml:space="preserve">13    </t>
  </si>
  <si>
    <t>U. A. del Edo. de Hidalgo</t>
  </si>
  <si>
    <t>U. Intercultural del Edo. de Hidalgo</t>
  </si>
  <si>
    <t xml:space="preserve">14    </t>
  </si>
  <si>
    <t>U. de Guadalajara</t>
  </si>
  <si>
    <t xml:space="preserve">15    </t>
  </si>
  <si>
    <t>U. A. del Edo. de México</t>
  </si>
  <si>
    <t>U. Mexiquense del Bicentenario</t>
  </si>
  <si>
    <t>U. Estatal del Valle de Toluca</t>
  </si>
  <si>
    <t xml:space="preserve">16    </t>
  </si>
  <si>
    <t>U. Mich. de Sn. Nicolás de Hgo.</t>
  </si>
  <si>
    <t>U. Intercultural Indígena de Michoacán</t>
  </si>
  <si>
    <t xml:space="preserve">17    </t>
  </si>
  <si>
    <t>U. A. del Edo. de Morelos</t>
  </si>
  <si>
    <t xml:space="preserve">18    </t>
  </si>
  <si>
    <t>U. A. de Nayarit</t>
  </si>
  <si>
    <t xml:space="preserve">20    </t>
  </si>
  <si>
    <t>U. A. "Benito Juárez" de Oax.</t>
  </si>
  <si>
    <t>U. del Mar</t>
  </si>
  <si>
    <t>U. Tec. de la Mixteca</t>
  </si>
  <si>
    <t>U. del Istmo</t>
  </si>
  <si>
    <t>U. del Papaloapan</t>
  </si>
  <si>
    <t>U. de la Sierra Sur</t>
  </si>
  <si>
    <t>U. de la Cañada</t>
  </si>
  <si>
    <t xml:space="preserve">21    </t>
  </si>
  <si>
    <t>B. U. A. de Puebla</t>
  </si>
  <si>
    <t>U. Intercultural del Edo. de Puebla</t>
  </si>
  <si>
    <t>U. Interserrana del Estado de Puebla Chilchotla</t>
  </si>
  <si>
    <t xml:space="preserve">22    </t>
  </si>
  <si>
    <t>U. A. de Querétaro</t>
  </si>
  <si>
    <t>U. de Quintana Roo</t>
  </si>
  <si>
    <t>U. del Caribe</t>
  </si>
  <si>
    <t>U. Intercultural Maya de Quintana Roo</t>
  </si>
  <si>
    <t xml:space="preserve">24    </t>
  </si>
  <si>
    <t>U. A. de San Luis Potosí</t>
  </si>
  <si>
    <t>U. Intercultural de San Luis Potosí</t>
  </si>
  <si>
    <t xml:space="preserve">25    </t>
  </si>
  <si>
    <t>U. A. de Sinaloa</t>
  </si>
  <si>
    <t>U. de Occidente</t>
  </si>
  <si>
    <t>U. Autónoma Intercultural de Sinaloa</t>
  </si>
  <si>
    <t xml:space="preserve">26    </t>
  </si>
  <si>
    <t>U. de Sonora</t>
  </si>
  <si>
    <t>U. Estatal de Sonora</t>
  </si>
  <si>
    <t>Inst. Tecnológico de Sonora</t>
  </si>
  <si>
    <t>U. de la Sierra</t>
  </si>
  <si>
    <t>U. J. A. de Tabasco</t>
  </si>
  <si>
    <t>U. Popular de la Chontalpa</t>
  </si>
  <si>
    <t>U. Intercultural del Edo. de Tabasco</t>
  </si>
  <si>
    <t xml:space="preserve">28    </t>
  </si>
  <si>
    <t>U. A. de Tamaulipas</t>
  </si>
  <si>
    <t>U. A. de Tlaxcala</t>
  </si>
  <si>
    <t xml:space="preserve">30    </t>
  </si>
  <si>
    <t>U. Veracruzana</t>
  </si>
  <si>
    <t xml:space="preserve">31    </t>
  </si>
  <si>
    <t>U. A. de Yucatán</t>
  </si>
  <si>
    <t xml:space="preserve">32    </t>
  </si>
  <si>
    <t>U. A. de Zacatecas</t>
  </si>
  <si>
    <t>03</t>
  </si>
  <si>
    <t>005</t>
  </si>
  <si>
    <t xml:space="preserve">03    </t>
  </si>
  <si>
    <t xml:space="preserve">07    </t>
  </si>
  <si>
    <t xml:space="preserve">23    </t>
  </si>
  <si>
    <t xml:space="preserve">27    </t>
  </si>
  <si>
    <t xml:space="preserve">29    </t>
  </si>
  <si>
    <t>ProExES</t>
  </si>
  <si>
    <t>U079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</si>
</sst>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25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" fillId="0" borderId="0" xfId="0" applyFont="1"/>
    <xf numFmtId="1" fontId="3" fillId="2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0" xfId="0" applyFont="1"/>
    <xf numFmtId="0" fontId="9" fillId="4" borderId="4" xfId="0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 vertical="top" wrapText="1"/>
    </xf>
    <xf numFmtId="164" fontId="9" fillId="4" borderId="5" xfId="0" applyNumberFormat="1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horizontal="right" vertical="center" wrapText="1"/>
    </xf>
    <xf numFmtId="3" fontId="1" fillId="4" borderId="6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center" vertical="top" wrapText="1"/>
    </xf>
    <xf numFmtId="164" fontId="9" fillId="4" borderId="8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center"/>
    </xf>
    <xf numFmtId="3" fontId="11" fillId="4" borderId="8" xfId="0" applyNumberFormat="1" applyFont="1" applyFill="1" applyBorder="1" applyAlignment="1">
      <alignment horizontal="right" vertical="center" wrapText="1"/>
    </xf>
    <xf numFmtId="3" fontId="1" fillId="4" borderId="9" xfId="0" applyNumberFormat="1" applyFont="1" applyFill="1" applyBorder="1" applyAlignment="1">
      <alignment vertical="center"/>
    </xf>
    <xf numFmtId="0" fontId="9" fillId="4" borderId="10" xfId="0" applyFont="1" applyFill="1" applyBorder="1" applyAlignment="1">
      <alignment horizontal="center" vertical="top"/>
    </xf>
    <xf numFmtId="0" fontId="9" fillId="4" borderId="11" xfId="0" applyFont="1" applyFill="1" applyBorder="1" applyAlignment="1">
      <alignment horizontal="center" vertical="top" wrapText="1"/>
    </xf>
    <xf numFmtId="164" fontId="9" fillId="4" borderId="11" xfId="0" applyNumberFormat="1" applyFont="1" applyFill="1" applyBorder="1" applyAlignment="1">
      <alignment horizontal="center" vertical="top" wrapText="1"/>
    </xf>
    <xf numFmtId="3" fontId="11" fillId="4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 wrapText="1"/>
    </xf>
    <xf numFmtId="37" fontId="9" fillId="4" borderId="12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center"/>
    </xf>
    <xf numFmtId="37" fontId="9" fillId="4" borderId="0" xfId="0" applyNumberFormat="1" applyFont="1" applyFill="1" applyBorder="1" applyAlignment="1">
      <alignment horizontal="right" vertical="center" wrapText="1"/>
    </xf>
    <xf numFmtId="0" fontId="10" fillId="4" borderId="11" xfId="0" applyFont="1" applyFill="1" applyBorder="1" applyAlignment="1">
      <alignment vertical="center"/>
    </xf>
    <xf numFmtId="3" fontId="1" fillId="4" borderId="13" xfId="0" applyNumberFormat="1" applyFont="1" applyFill="1" applyBorder="1" applyAlignment="1">
      <alignment vertical="center"/>
    </xf>
    <xf numFmtId="37" fontId="9" fillId="4" borderId="15" xfId="0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center"/>
    </xf>
    <xf numFmtId="39" fontId="9" fillId="4" borderId="12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/>
    </xf>
    <xf numFmtId="165" fontId="1" fillId="0" borderId="0" xfId="0" applyNumberFormat="1" applyFont="1"/>
  </cellXfs>
  <cellStyles count="3">
    <cellStyle name="Normal" xfId="0" builtinId="0"/>
    <cellStyle name="Normal 8" xfId="2"/>
    <cellStyle name="Normal_VIS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topLeftCell="A43" zoomScaleNormal="100" zoomScaleSheetLayoutView="100" workbookViewId="0">
      <selection activeCell="Y21" sqref="Y21"/>
    </sheetView>
  </sheetViews>
  <sheetFormatPr baseColWidth="10" defaultRowHeight="14.25" x14ac:dyDescent="0.2"/>
  <cols>
    <col min="1" max="1" width="3.5703125" style="1" bestFit="1" customWidth="1"/>
    <col min="2" max="2" width="3" style="12" customWidth="1"/>
    <col min="3" max="3" width="3.42578125" style="12" customWidth="1"/>
    <col min="4" max="5" width="2.28515625" style="12" customWidth="1"/>
    <col min="6" max="7" width="3" style="12" customWidth="1"/>
    <col min="8" max="8" width="3.42578125" style="12" customWidth="1"/>
    <col min="9" max="9" width="4.28515625" style="12" customWidth="1"/>
    <col min="10" max="10" width="5.140625" style="12" customWidth="1"/>
    <col min="11" max="12" width="2" style="12" customWidth="1"/>
    <col min="13" max="13" width="2.7109375" style="12" customWidth="1"/>
    <col min="14" max="14" width="27" style="12" customWidth="1"/>
    <col min="15" max="15" width="8.7109375" style="1" customWidth="1"/>
    <col min="16" max="16" width="10.85546875" style="1" customWidth="1"/>
    <col min="17" max="18" width="8.7109375" style="1" customWidth="1"/>
    <col min="19" max="19" width="4" style="1" customWidth="1"/>
    <col min="20" max="20" width="3.5703125" style="1" customWidth="1"/>
    <col min="21" max="21" width="8.7109375" style="1" customWidth="1"/>
    <col min="22" max="16384" width="11.42578125" style="12"/>
  </cols>
  <sheetData>
    <row r="1" spans="1:21" s="6" customFormat="1" ht="12.75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5"/>
    </row>
    <row r="2" spans="1:21" s="6" customFormat="1" ht="12.75" x14ac:dyDescent="0.2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5"/>
    </row>
    <row r="3" spans="1:21" s="6" customFormat="1" ht="13.5" thickBot="1" x14ac:dyDescent="0.25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5"/>
    </row>
    <row r="4" spans="1:21" ht="15" thickBot="1" x14ac:dyDescent="0.25"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  <c r="M4" s="8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1" t="s">
        <v>22</v>
      </c>
    </row>
    <row r="5" spans="1:21" ht="12" customHeight="1" thickBot="1" x14ac:dyDescent="0.25">
      <c r="B5" s="39" t="s">
        <v>112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2"/>
      <c r="O5" s="33"/>
      <c r="P5" s="33"/>
      <c r="Q5" s="33"/>
      <c r="R5" s="33"/>
      <c r="S5" s="33"/>
      <c r="T5" s="33"/>
      <c r="U5" s="33"/>
    </row>
    <row r="6" spans="1:21" ht="12" customHeight="1" x14ac:dyDescent="0.2">
      <c r="A6" s="1">
        <v>3</v>
      </c>
      <c r="B6" s="13" t="s">
        <v>23</v>
      </c>
      <c r="C6" s="14" t="s">
        <v>24</v>
      </c>
      <c r="D6" s="14" t="s">
        <v>25</v>
      </c>
      <c r="E6" s="14" t="s">
        <v>26</v>
      </c>
      <c r="F6" s="14" t="s">
        <v>105</v>
      </c>
      <c r="G6" s="14" t="s">
        <v>27</v>
      </c>
      <c r="H6" s="14" t="s">
        <v>106</v>
      </c>
      <c r="I6" s="14" t="s">
        <v>113</v>
      </c>
      <c r="J6" s="14" t="s">
        <v>28</v>
      </c>
      <c r="K6" s="14" t="s">
        <v>29</v>
      </c>
      <c r="L6" s="14" t="s">
        <v>29</v>
      </c>
      <c r="M6" s="15" t="s">
        <v>107</v>
      </c>
      <c r="N6" s="16" t="s">
        <v>30</v>
      </c>
      <c r="O6" s="17">
        <v>917094</v>
      </c>
      <c r="P6" s="17">
        <v>0</v>
      </c>
      <c r="Q6" s="17">
        <v>0</v>
      </c>
      <c r="R6" s="17">
        <v>1781200</v>
      </c>
      <c r="S6" s="17">
        <v>0</v>
      </c>
      <c r="T6" s="17">
        <v>0</v>
      </c>
      <c r="U6" s="18">
        <f>SUM(O6:T6)</f>
        <v>2698294</v>
      </c>
    </row>
    <row r="7" spans="1:21" ht="12" customHeight="1" x14ac:dyDescent="0.2">
      <c r="A7" s="1">
        <v>5</v>
      </c>
      <c r="B7" s="19" t="s">
        <v>23</v>
      </c>
      <c r="C7" s="20" t="s">
        <v>24</v>
      </c>
      <c r="D7" s="20" t="s">
        <v>25</v>
      </c>
      <c r="E7" s="20" t="s">
        <v>26</v>
      </c>
      <c r="F7" s="20" t="s">
        <v>105</v>
      </c>
      <c r="G7" s="20" t="s">
        <v>27</v>
      </c>
      <c r="H7" s="20" t="s">
        <v>106</v>
      </c>
      <c r="I7" s="20" t="s">
        <v>113</v>
      </c>
      <c r="J7" s="20" t="s">
        <v>28</v>
      </c>
      <c r="K7" s="20" t="s">
        <v>29</v>
      </c>
      <c r="L7" s="20" t="s">
        <v>29</v>
      </c>
      <c r="M7" s="21" t="s">
        <v>31</v>
      </c>
      <c r="N7" s="22" t="s">
        <v>33</v>
      </c>
      <c r="O7" s="23">
        <v>0</v>
      </c>
      <c r="P7" s="23">
        <v>1207680</v>
      </c>
      <c r="Q7" s="23">
        <v>0</v>
      </c>
      <c r="R7" s="23">
        <v>0</v>
      </c>
      <c r="S7" s="23">
        <v>0</v>
      </c>
      <c r="T7" s="23">
        <v>0</v>
      </c>
      <c r="U7" s="24">
        <f>SUM(O7:T7)</f>
        <v>1207680</v>
      </c>
    </row>
    <row r="8" spans="1:21" ht="12" customHeight="1" x14ac:dyDescent="0.2">
      <c r="A8" s="1">
        <v>4</v>
      </c>
      <c r="B8" s="19" t="s">
        <v>23</v>
      </c>
      <c r="C8" s="20" t="s">
        <v>24</v>
      </c>
      <c r="D8" s="20" t="s">
        <v>25</v>
      </c>
      <c r="E8" s="20" t="s">
        <v>26</v>
      </c>
      <c r="F8" s="20" t="s">
        <v>105</v>
      </c>
      <c r="G8" s="20" t="s">
        <v>27</v>
      </c>
      <c r="H8" s="20" t="s">
        <v>106</v>
      </c>
      <c r="I8" s="20" t="s">
        <v>113</v>
      </c>
      <c r="J8" s="20" t="s">
        <v>28</v>
      </c>
      <c r="K8" s="20" t="s">
        <v>29</v>
      </c>
      <c r="L8" s="20" t="s">
        <v>29</v>
      </c>
      <c r="M8" s="21" t="s">
        <v>31</v>
      </c>
      <c r="N8" s="22" t="s">
        <v>32</v>
      </c>
      <c r="O8" s="23">
        <v>0</v>
      </c>
      <c r="P8" s="23">
        <v>721514</v>
      </c>
      <c r="Q8" s="23">
        <v>0</v>
      </c>
      <c r="R8" s="23">
        <v>0</v>
      </c>
      <c r="S8" s="23">
        <v>0</v>
      </c>
      <c r="T8" s="23">
        <v>0</v>
      </c>
      <c r="U8" s="24">
        <f>SUM(O8:T8)</f>
        <v>721514</v>
      </c>
    </row>
    <row r="9" spans="1:21" ht="12" customHeight="1" x14ac:dyDescent="0.2">
      <c r="A9" s="1">
        <v>6</v>
      </c>
      <c r="B9" s="19" t="s">
        <v>23</v>
      </c>
      <c r="C9" s="20" t="s">
        <v>24</v>
      </c>
      <c r="D9" s="20" t="s">
        <v>25</v>
      </c>
      <c r="E9" s="20" t="s">
        <v>26</v>
      </c>
      <c r="F9" s="20" t="s">
        <v>105</v>
      </c>
      <c r="G9" s="20" t="s">
        <v>27</v>
      </c>
      <c r="H9" s="20" t="s">
        <v>106</v>
      </c>
      <c r="I9" s="20" t="s">
        <v>113</v>
      </c>
      <c r="J9" s="20" t="s">
        <v>28</v>
      </c>
      <c r="K9" s="20" t="s">
        <v>29</v>
      </c>
      <c r="L9" s="20" t="s">
        <v>29</v>
      </c>
      <c r="M9" s="21" t="s">
        <v>34</v>
      </c>
      <c r="N9" s="22" t="s">
        <v>35</v>
      </c>
      <c r="O9" s="23">
        <v>1490879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4">
        <f>SUM(O9:T9)</f>
        <v>1490879</v>
      </c>
    </row>
    <row r="10" spans="1:21" ht="12" customHeight="1" x14ac:dyDescent="0.2">
      <c r="A10" s="1">
        <v>8</v>
      </c>
      <c r="B10" s="19" t="s">
        <v>23</v>
      </c>
      <c r="C10" s="20" t="s">
        <v>24</v>
      </c>
      <c r="D10" s="20" t="s">
        <v>25</v>
      </c>
      <c r="E10" s="20" t="s">
        <v>26</v>
      </c>
      <c r="F10" s="20" t="s">
        <v>105</v>
      </c>
      <c r="G10" s="20" t="s">
        <v>27</v>
      </c>
      <c r="H10" s="20" t="s">
        <v>106</v>
      </c>
      <c r="I10" s="20" t="s">
        <v>113</v>
      </c>
      <c r="J10" s="20" t="s">
        <v>28</v>
      </c>
      <c r="K10" s="20" t="s">
        <v>29</v>
      </c>
      <c r="L10" s="20" t="s">
        <v>29</v>
      </c>
      <c r="M10" s="21" t="s">
        <v>108</v>
      </c>
      <c r="N10" s="22" t="s">
        <v>36</v>
      </c>
      <c r="O10" s="23">
        <v>0</v>
      </c>
      <c r="P10" s="23">
        <f>582380</f>
        <v>582380</v>
      </c>
      <c r="Q10" s="23">
        <v>0</v>
      </c>
      <c r="R10" s="23">
        <v>3998000</v>
      </c>
      <c r="S10" s="23">
        <v>0</v>
      </c>
      <c r="T10" s="23">
        <v>0</v>
      </c>
      <c r="U10" s="24">
        <f>SUM(O10:T10)</f>
        <v>4580380</v>
      </c>
    </row>
    <row r="11" spans="1:21" ht="12" customHeight="1" x14ac:dyDescent="0.2">
      <c r="A11" s="1">
        <v>11</v>
      </c>
      <c r="B11" s="19" t="s">
        <v>23</v>
      </c>
      <c r="C11" s="20" t="s">
        <v>24</v>
      </c>
      <c r="D11" s="20" t="s">
        <v>25</v>
      </c>
      <c r="E11" s="20" t="s">
        <v>26</v>
      </c>
      <c r="F11" s="20" t="s">
        <v>105</v>
      </c>
      <c r="G11" s="20" t="s">
        <v>27</v>
      </c>
      <c r="H11" s="20" t="s">
        <v>106</v>
      </c>
      <c r="I11" s="20" t="s">
        <v>113</v>
      </c>
      <c r="J11" s="20" t="s">
        <v>28</v>
      </c>
      <c r="K11" s="20" t="s">
        <v>29</v>
      </c>
      <c r="L11" s="20" t="s">
        <v>29</v>
      </c>
      <c r="M11" s="21" t="s">
        <v>39</v>
      </c>
      <c r="N11" s="22" t="s">
        <v>40</v>
      </c>
      <c r="O11" s="23">
        <v>0</v>
      </c>
      <c r="P11" s="23">
        <v>2222104</v>
      </c>
      <c r="Q11" s="23">
        <v>0</v>
      </c>
      <c r="R11" s="23">
        <v>0</v>
      </c>
      <c r="S11" s="23">
        <v>0</v>
      </c>
      <c r="T11" s="23">
        <v>0</v>
      </c>
      <c r="U11" s="24">
        <f>SUM(O11:T11)</f>
        <v>2222104</v>
      </c>
    </row>
    <row r="12" spans="1:21" ht="12" customHeight="1" x14ac:dyDescent="0.2">
      <c r="A12" s="1">
        <v>12</v>
      </c>
      <c r="B12" s="19" t="s">
        <v>23</v>
      </c>
      <c r="C12" s="20" t="s">
        <v>24</v>
      </c>
      <c r="D12" s="20" t="s">
        <v>25</v>
      </c>
      <c r="E12" s="20" t="s">
        <v>26</v>
      </c>
      <c r="F12" s="20" t="s">
        <v>105</v>
      </c>
      <c r="G12" s="20" t="s">
        <v>27</v>
      </c>
      <c r="H12" s="20" t="s">
        <v>106</v>
      </c>
      <c r="I12" s="20" t="s">
        <v>113</v>
      </c>
      <c r="J12" s="20" t="s">
        <v>28</v>
      </c>
      <c r="K12" s="20" t="s">
        <v>29</v>
      </c>
      <c r="L12" s="20" t="s">
        <v>29</v>
      </c>
      <c r="M12" s="21" t="s">
        <v>39</v>
      </c>
      <c r="N12" s="22" t="s">
        <v>41</v>
      </c>
      <c r="O12" s="23">
        <v>0</v>
      </c>
      <c r="P12" s="23">
        <v>691477</v>
      </c>
      <c r="Q12" s="23">
        <v>0</v>
      </c>
      <c r="R12" s="23">
        <v>0</v>
      </c>
      <c r="S12" s="23">
        <v>0</v>
      </c>
      <c r="T12" s="23">
        <v>0</v>
      </c>
      <c r="U12" s="24">
        <f>SUM(O12:T12)</f>
        <v>691477</v>
      </c>
    </row>
    <row r="13" spans="1:21" ht="12" customHeight="1" x14ac:dyDescent="0.2">
      <c r="A13" s="1">
        <v>14</v>
      </c>
      <c r="B13" s="19" t="s">
        <v>23</v>
      </c>
      <c r="C13" s="20" t="s">
        <v>24</v>
      </c>
      <c r="D13" s="20" t="s">
        <v>25</v>
      </c>
      <c r="E13" s="20" t="s">
        <v>26</v>
      </c>
      <c r="F13" s="20" t="s">
        <v>105</v>
      </c>
      <c r="G13" s="20" t="s">
        <v>27</v>
      </c>
      <c r="H13" s="20" t="s">
        <v>106</v>
      </c>
      <c r="I13" s="20" t="s">
        <v>113</v>
      </c>
      <c r="J13" s="20" t="s">
        <v>28</v>
      </c>
      <c r="K13" s="20" t="s">
        <v>29</v>
      </c>
      <c r="L13" s="20" t="s">
        <v>29</v>
      </c>
      <c r="M13" s="21" t="s">
        <v>42</v>
      </c>
      <c r="N13" s="22" t="s">
        <v>43</v>
      </c>
      <c r="O13" s="23">
        <v>0</v>
      </c>
      <c r="P13" s="23">
        <v>187695</v>
      </c>
      <c r="Q13" s="23">
        <v>0</v>
      </c>
      <c r="R13" s="23">
        <v>0</v>
      </c>
      <c r="S13" s="23">
        <v>0</v>
      </c>
      <c r="T13" s="23">
        <v>0</v>
      </c>
      <c r="U13" s="24">
        <f>SUM(O13:T13)</f>
        <v>187695</v>
      </c>
    </row>
    <row r="14" spans="1:21" ht="12" customHeight="1" x14ac:dyDescent="0.2">
      <c r="A14" s="1">
        <v>15</v>
      </c>
      <c r="B14" s="19" t="s">
        <v>23</v>
      </c>
      <c r="C14" s="20" t="s">
        <v>24</v>
      </c>
      <c r="D14" s="20" t="s">
        <v>25</v>
      </c>
      <c r="E14" s="20" t="s">
        <v>26</v>
      </c>
      <c r="F14" s="20" t="s">
        <v>105</v>
      </c>
      <c r="G14" s="20" t="s">
        <v>27</v>
      </c>
      <c r="H14" s="20" t="s">
        <v>106</v>
      </c>
      <c r="I14" s="20" t="s">
        <v>113</v>
      </c>
      <c r="J14" s="20" t="s">
        <v>28</v>
      </c>
      <c r="K14" s="20" t="s">
        <v>29</v>
      </c>
      <c r="L14" s="20" t="s">
        <v>29</v>
      </c>
      <c r="M14" s="21" t="s">
        <v>44</v>
      </c>
      <c r="N14" s="22" t="s">
        <v>45</v>
      </c>
      <c r="O14" s="23">
        <v>0</v>
      </c>
      <c r="P14" s="23">
        <v>2162082</v>
      </c>
      <c r="Q14" s="23">
        <v>0</v>
      </c>
      <c r="R14" s="23">
        <v>0</v>
      </c>
      <c r="S14" s="23">
        <v>0</v>
      </c>
      <c r="T14" s="23">
        <v>0</v>
      </c>
      <c r="U14" s="24">
        <f>SUM(O14:T14)</f>
        <v>2162082</v>
      </c>
    </row>
    <row r="15" spans="1:21" ht="12" customHeight="1" x14ac:dyDescent="0.2">
      <c r="A15" s="1">
        <v>16</v>
      </c>
      <c r="B15" s="19" t="s">
        <v>23</v>
      </c>
      <c r="C15" s="20" t="s">
        <v>24</v>
      </c>
      <c r="D15" s="20" t="s">
        <v>25</v>
      </c>
      <c r="E15" s="20" t="s">
        <v>26</v>
      </c>
      <c r="F15" s="20" t="s">
        <v>105</v>
      </c>
      <c r="G15" s="20" t="s">
        <v>27</v>
      </c>
      <c r="H15" s="20" t="s">
        <v>106</v>
      </c>
      <c r="I15" s="20" t="s">
        <v>113</v>
      </c>
      <c r="J15" s="20" t="s">
        <v>28</v>
      </c>
      <c r="K15" s="20" t="s">
        <v>29</v>
      </c>
      <c r="L15" s="20" t="s">
        <v>29</v>
      </c>
      <c r="M15" s="21" t="s">
        <v>46</v>
      </c>
      <c r="N15" s="22" t="s">
        <v>47</v>
      </c>
      <c r="O15" s="23">
        <v>0</v>
      </c>
      <c r="P15" s="23">
        <v>0</v>
      </c>
      <c r="Q15" s="23">
        <v>0</v>
      </c>
      <c r="R15" s="23">
        <v>1550074</v>
      </c>
      <c r="S15" s="23">
        <v>0</v>
      </c>
      <c r="T15" s="23">
        <v>0</v>
      </c>
      <c r="U15" s="24">
        <f>SUM(O15:T15)</f>
        <v>1550074</v>
      </c>
    </row>
    <row r="16" spans="1:21" ht="12" customHeight="1" x14ac:dyDescent="0.2">
      <c r="A16" s="1">
        <v>18</v>
      </c>
      <c r="B16" s="19" t="s">
        <v>23</v>
      </c>
      <c r="C16" s="20" t="s">
        <v>24</v>
      </c>
      <c r="D16" s="20" t="s">
        <v>25</v>
      </c>
      <c r="E16" s="20" t="s">
        <v>26</v>
      </c>
      <c r="F16" s="20" t="s">
        <v>105</v>
      </c>
      <c r="G16" s="20" t="s">
        <v>27</v>
      </c>
      <c r="H16" s="20" t="s">
        <v>106</v>
      </c>
      <c r="I16" s="20" t="s">
        <v>113</v>
      </c>
      <c r="J16" s="20" t="s">
        <v>28</v>
      </c>
      <c r="K16" s="20" t="s">
        <v>29</v>
      </c>
      <c r="L16" s="20" t="s">
        <v>29</v>
      </c>
      <c r="M16" s="21" t="s">
        <v>48</v>
      </c>
      <c r="N16" s="22" t="s">
        <v>49</v>
      </c>
      <c r="O16" s="23">
        <v>0</v>
      </c>
      <c r="P16" s="23">
        <v>4330135</v>
      </c>
      <c r="Q16" s="23">
        <v>0</v>
      </c>
      <c r="R16" s="23">
        <v>0</v>
      </c>
      <c r="S16" s="23">
        <v>0</v>
      </c>
      <c r="T16" s="23">
        <v>0</v>
      </c>
      <c r="U16" s="24">
        <f>SUM(O16:T16)</f>
        <v>4330135</v>
      </c>
    </row>
    <row r="17" spans="1:21" ht="12" customHeight="1" x14ac:dyDescent="0.2">
      <c r="A17" s="1">
        <v>20</v>
      </c>
      <c r="B17" s="19" t="s">
        <v>23</v>
      </c>
      <c r="C17" s="20" t="s">
        <v>24</v>
      </c>
      <c r="D17" s="20" t="s">
        <v>25</v>
      </c>
      <c r="E17" s="20" t="s">
        <v>26</v>
      </c>
      <c r="F17" s="20" t="s">
        <v>105</v>
      </c>
      <c r="G17" s="20" t="s">
        <v>27</v>
      </c>
      <c r="H17" s="20" t="s">
        <v>106</v>
      </c>
      <c r="I17" s="20" t="s">
        <v>113</v>
      </c>
      <c r="J17" s="20" t="s">
        <v>28</v>
      </c>
      <c r="K17" s="20" t="s">
        <v>29</v>
      </c>
      <c r="L17" s="20" t="s">
        <v>29</v>
      </c>
      <c r="M17" s="21" t="s">
        <v>51</v>
      </c>
      <c r="N17" s="22" t="s">
        <v>52</v>
      </c>
      <c r="O17" s="23">
        <v>2556807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4">
        <f>SUM(O17:T17)</f>
        <v>2556807</v>
      </c>
    </row>
    <row r="18" spans="1:21" ht="12" customHeight="1" x14ac:dyDescent="0.2">
      <c r="A18" s="1">
        <v>21</v>
      </c>
      <c r="B18" s="19" t="s">
        <v>23</v>
      </c>
      <c r="C18" s="20" t="s">
        <v>24</v>
      </c>
      <c r="D18" s="20" t="s">
        <v>25</v>
      </c>
      <c r="E18" s="20" t="s">
        <v>26</v>
      </c>
      <c r="F18" s="20" t="s">
        <v>105</v>
      </c>
      <c r="G18" s="20" t="s">
        <v>27</v>
      </c>
      <c r="H18" s="20" t="s">
        <v>106</v>
      </c>
      <c r="I18" s="20" t="s">
        <v>113</v>
      </c>
      <c r="J18" s="20" t="s">
        <v>28</v>
      </c>
      <c r="K18" s="20" t="s">
        <v>29</v>
      </c>
      <c r="L18" s="20" t="s">
        <v>29</v>
      </c>
      <c r="M18" s="21" t="s">
        <v>53</v>
      </c>
      <c r="N18" s="22" t="s">
        <v>54</v>
      </c>
      <c r="O18" s="23">
        <v>0</v>
      </c>
      <c r="P18" s="23">
        <f>809967</f>
        <v>809967</v>
      </c>
      <c r="Q18" s="23">
        <v>2787062</v>
      </c>
      <c r="R18" s="23">
        <v>0</v>
      </c>
      <c r="S18" s="23">
        <v>0</v>
      </c>
      <c r="T18" s="23">
        <v>0</v>
      </c>
      <c r="U18" s="24">
        <f>SUM(O18:T18)</f>
        <v>3597029</v>
      </c>
    </row>
    <row r="19" spans="1:21" ht="12" customHeight="1" x14ac:dyDescent="0.2">
      <c r="A19" s="1">
        <v>26</v>
      </c>
      <c r="B19" s="19" t="s">
        <v>23</v>
      </c>
      <c r="C19" s="20" t="s">
        <v>24</v>
      </c>
      <c r="D19" s="20" t="s">
        <v>25</v>
      </c>
      <c r="E19" s="20" t="s">
        <v>26</v>
      </c>
      <c r="F19" s="20" t="s">
        <v>105</v>
      </c>
      <c r="G19" s="20" t="s">
        <v>27</v>
      </c>
      <c r="H19" s="20" t="s">
        <v>106</v>
      </c>
      <c r="I19" s="20" t="s">
        <v>113</v>
      </c>
      <c r="J19" s="20" t="s">
        <v>28</v>
      </c>
      <c r="K19" s="20" t="s">
        <v>29</v>
      </c>
      <c r="L19" s="20" t="s">
        <v>29</v>
      </c>
      <c r="M19" s="21" t="s">
        <v>57</v>
      </c>
      <c r="N19" s="22" t="s">
        <v>58</v>
      </c>
      <c r="O19" s="23">
        <v>0</v>
      </c>
      <c r="P19" s="23">
        <f>4330135</f>
        <v>4330135</v>
      </c>
      <c r="Q19" s="23">
        <v>0</v>
      </c>
      <c r="R19" s="23">
        <v>1431200</v>
      </c>
      <c r="S19" s="23">
        <v>0</v>
      </c>
      <c r="T19" s="23">
        <v>0</v>
      </c>
      <c r="U19" s="24">
        <f>SUM(O19:T19)</f>
        <v>5761335</v>
      </c>
    </row>
    <row r="20" spans="1:21" ht="12" customHeight="1" x14ac:dyDescent="0.2">
      <c r="A20" s="1">
        <v>29</v>
      </c>
      <c r="B20" s="19" t="s">
        <v>23</v>
      </c>
      <c r="C20" s="20" t="s">
        <v>24</v>
      </c>
      <c r="D20" s="20" t="s">
        <v>25</v>
      </c>
      <c r="E20" s="20" t="s">
        <v>26</v>
      </c>
      <c r="F20" s="20" t="s">
        <v>105</v>
      </c>
      <c r="G20" s="20" t="s">
        <v>27</v>
      </c>
      <c r="H20" s="20" t="s">
        <v>106</v>
      </c>
      <c r="I20" s="20" t="s">
        <v>113</v>
      </c>
      <c r="J20" s="20" t="s">
        <v>28</v>
      </c>
      <c r="K20" s="20" t="s">
        <v>29</v>
      </c>
      <c r="L20" s="20" t="s">
        <v>29</v>
      </c>
      <c r="M20" s="21" t="s">
        <v>60</v>
      </c>
      <c r="N20" s="22" t="s">
        <v>61</v>
      </c>
      <c r="O20" s="23">
        <v>0</v>
      </c>
      <c r="P20" s="23">
        <f>2196182</f>
        <v>2196182</v>
      </c>
      <c r="Q20" s="23">
        <v>0</v>
      </c>
      <c r="R20" s="23">
        <v>1527200</v>
      </c>
      <c r="S20" s="23">
        <v>0</v>
      </c>
      <c r="T20" s="23">
        <v>0</v>
      </c>
      <c r="U20" s="24">
        <f>SUM(O20:T20)</f>
        <v>3723382</v>
      </c>
    </row>
    <row r="21" spans="1:21" ht="12" customHeight="1" x14ac:dyDescent="0.2">
      <c r="A21" s="1">
        <v>31</v>
      </c>
      <c r="B21" s="19" t="s">
        <v>23</v>
      </c>
      <c r="C21" s="20" t="s">
        <v>24</v>
      </c>
      <c r="D21" s="20" t="s">
        <v>25</v>
      </c>
      <c r="E21" s="20" t="s">
        <v>26</v>
      </c>
      <c r="F21" s="20" t="s">
        <v>105</v>
      </c>
      <c r="G21" s="20" t="s">
        <v>27</v>
      </c>
      <c r="H21" s="20" t="s">
        <v>106</v>
      </c>
      <c r="I21" s="20" t="s">
        <v>113</v>
      </c>
      <c r="J21" s="20" t="s">
        <v>28</v>
      </c>
      <c r="K21" s="20" t="s">
        <v>29</v>
      </c>
      <c r="L21" s="20" t="s">
        <v>29</v>
      </c>
      <c r="M21" s="21" t="s">
        <v>62</v>
      </c>
      <c r="N21" s="22" t="s">
        <v>63</v>
      </c>
      <c r="O21" s="23">
        <v>0</v>
      </c>
      <c r="P21" s="23">
        <v>220678</v>
      </c>
      <c r="Q21" s="23">
        <v>0</v>
      </c>
      <c r="R21" s="23">
        <v>0</v>
      </c>
      <c r="S21" s="23">
        <v>0</v>
      </c>
      <c r="T21" s="23">
        <v>0</v>
      </c>
      <c r="U21" s="24">
        <f>SUM(O21:T21)</f>
        <v>220678</v>
      </c>
    </row>
    <row r="22" spans="1:21" ht="12" customHeight="1" x14ac:dyDescent="0.2">
      <c r="A22" s="1">
        <v>34</v>
      </c>
      <c r="B22" s="19" t="s">
        <v>23</v>
      </c>
      <c r="C22" s="20" t="s">
        <v>24</v>
      </c>
      <c r="D22" s="20" t="s">
        <v>25</v>
      </c>
      <c r="E22" s="20" t="s">
        <v>26</v>
      </c>
      <c r="F22" s="20" t="s">
        <v>105</v>
      </c>
      <c r="G22" s="20" t="s">
        <v>27</v>
      </c>
      <c r="H22" s="20" t="s">
        <v>106</v>
      </c>
      <c r="I22" s="20" t="s">
        <v>113</v>
      </c>
      <c r="J22" s="20" t="s">
        <v>28</v>
      </c>
      <c r="K22" s="20" t="s">
        <v>29</v>
      </c>
      <c r="L22" s="20" t="s">
        <v>29</v>
      </c>
      <c r="M22" s="21" t="s">
        <v>64</v>
      </c>
      <c r="N22" s="22" t="s">
        <v>65</v>
      </c>
      <c r="O22" s="23">
        <v>0</v>
      </c>
      <c r="P22" s="23">
        <v>2456771</v>
      </c>
      <c r="Q22" s="23">
        <v>0</v>
      </c>
      <c r="R22" s="23">
        <v>0</v>
      </c>
      <c r="S22" s="23">
        <v>0</v>
      </c>
      <c r="T22" s="23">
        <v>0</v>
      </c>
      <c r="U22" s="24">
        <f>SUM(O22:T22)</f>
        <v>2456771</v>
      </c>
    </row>
    <row r="23" spans="1:21" ht="12" customHeight="1" x14ac:dyDescent="0.2">
      <c r="A23" s="1">
        <v>42</v>
      </c>
      <c r="B23" s="19" t="s">
        <v>23</v>
      </c>
      <c r="C23" s="20" t="s">
        <v>24</v>
      </c>
      <c r="D23" s="20" t="s">
        <v>25</v>
      </c>
      <c r="E23" s="20" t="s">
        <v>26</v>
      </c>
      <c r="F23" s="20" t="s">
        <v>105</v>
      </c>
      <c r="G23" s="20" t="s">
        <v>27</v>
      </c>
      <c r="H23" s="20" t="s">
        <v>106</v>
      </c>
      <c r="I23" s="20" t="s">
        <v>113</v>
      </c>
      <c r="J23" s="20" t="s">
        <v>28</v>
      </c>
      <c r="K23" s="20" t="s">
        <v>29</v>
      </c>
      <c r="L23" s="20" t="s">
        <v>29</v>
      </c>
      <c r="M23" s="21" t="s">
        <v>72</v>
      </c>
      <c r="N23" s="22" t="s">
        <v>73</v>
      </c>
      <c r="O23" s="23">
        <v>1449089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4">
        <f>SUM(O23:T23)</f>
        <v>1449089</v>
      </c>
    </row>
    <row r="24" spans="1:21" ht="12" customHeight="1" x14ac:dyDescent="0.2">
      <c r="A24" s="1">
        <v>46</v>
      </c>
      <c r="B24" s="19" t="s">
        <v>23</v>
      </c>
      <c r="C24" s="20" t="s">
        <v>24</v>
      </c>
      <c r="D24" s="20" t="s">
        <v>25</v>
      </c>
      <c r="E24" s="20" t="s">
        <v>26</v>
      </c>
      <c r="F24" s="20" t="s">
        <v>105</v>
      </c>
      <c r="G24" s="20" t="s">
        <v>27</v>
      </c>
      <c r="H24" s="20" t="s">
        <v>106</v>
      </c>
      <c r="I24" s="20" t="s">
        <v>113</v>
      </c>
      <c r="J24" s="20" t="s">
        <v>28</v>
      </c>
      <c r="K24" s="20" t="s">
        <v>29</v>
      </c>
      <c r="L24" s="20" t="s">
        <v>29</v>
      </c>
      <c r="M24" s="21" t="s">
        <v>76</v>
      </c>
      <c r="N24" s="22" t="s">
        <v>77</v>
      </c>
      <c r="O24" s="23">
        <v>0</v>
      </c>
      <c r="P24" s="23">
        <v>0</v>
      </c>
      <c r="Q24" s="23">
        <v>0</v>
      </c>
      <c r="R24" s="23">
        <f>1415612+1343200</f>
        <v>2758812</v>
      </c>
      <c r="S24" s="23">
        <v>0</v>
      </c>
      <c r="T24" s="23">
        <v>0</v>
      </c>
      <c r="U24" s="24">
        <f>SUM(O24:T24)</f>
        <v>2758812</v>
      </c>
    </row>
    <row r="25" spans="1:21" ht="12" customHeight="1" x14ac:dyDescent="0.2">
      <c r="A25" s="1">
        <v>47</v>
      </c>
      <c r="B25" s="19" t="s">
        <v>23</v>
      </c>
      <c r="C25" s="20" t="s">
        <v>24</v>
      </c>
      <c r="D25" s="20" t="s">
        <v>25</v>
      </c>
      <c r="E25" s="20" t="s">
        <v>26</v>
      </c>
      <c r="F25" s="20" t="s">
        <v>105</v>
      </c>
      <c r="G25" s="20" t="s">
        <v>27</v>
      </c>
      <c r="H25" s="20" t="s">
        <v>106</v>
      </c>
      <c r="I25" s="20" t="s">
        <v>113</v>
      </c>
      <c r="J25" s="20" t="s">
        <v>28</v>
      </c>
      <c r="K25" s="20" t="s">
        <v>29</v>
      </c>
      <c r="L25" s="20" t="s">
        <v>29</v>
      </c>
      <c r="M25" s="21" t="s">
        <v>109</v>
      </c>
      <c r="N25" s="22" t="s">
        <v>78</v>
      </c>
      <c r="O25" s="23">
        <v>0</v>
      </c>
      <c r="P25" s="23">
        <v>0</v>
      </c>
      <c r="Q25" s="23">
        <v>586535</v>
      </c>
      <c r="R25" s="23">
        <v>0</v>
      </c>
      <c r="S25" s="23">
        <v>0</v>
      </c>
      <c r="T25" s="23">
        <v>0</v>
      </c>
      <c r="U25" s="24">
        <f>SUM(O25:T25)</f>
        <v>586535</v>
      </c>
    </row>
    <row r="26" spans="1:21" ht="12" customHeight="1" x14ac:dyDescent="0.2">
      <c r="A26" s="1">
        <v>50</v>
      </c>
      <c r="B26" s="19" t="s">
        <v>23</v>
      </c>
      <c r="C26" s="20" t="s">
        <v>24</v>
      </c>
      <c r="D26" s="20" t="s">
        <v>25</v>
      </c>
      <c r="E26" s="20" t="s">
        <v>26</v>
      </c>
      <c r="F26" s="20" t="s">
        <v>105</v>
      </c>
      <c r="G26" s="20" t="s">
        <v>27</v>
      </c>
      <c r="H26" s="20" t="s">
        <v>106</v>
      </c>
      <c r="I26" s="20" t="s">
        <v>113</v>
      </c>
      <c r="J26" s="20" t="s">
        <v>28</v>
      </c>
      <c r="K26" s="20" t="s">
        <v>29</v>
      </c>
      <c r="L26" s="20" t="s">
        <v>29</v>
      </c>
      <c r="M26" s="21" t="s">
        <v>81</v>
      </c>
      <c r="N26" s="22" t="s">
        <v>82</v>
      </c>
      <c r="O26" s="23">
        <v>3272441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4">
        <f>SUM(O26:T26)</f>
        <v>3272441</v>
      </c>
    </row>
    <row r="27" spans="1:21" ht="12" customHeight="1" x14ac:dyDescent="0.2">
      <c r="A27" s="1">
        <v>52</v>
      </c>
      <c r="B27" s="19" t="s">
        <v>23</v>
      </c>
      <c r="C27" s="20" t="s">
        <v>24</v>
      </c>
      <c r="D27" s="20" t="s">
        <v>25</v>
      </c>
      <c r="E27" s="20" t="s">
        <v>26</v>
      </c>
      <c r="F27" s="20" t="s">
        <v>105</v>
      </c>
      <c r="G27" s="20" t="s">
        <v>27</v>
      </c>
      <c r="H27" s="20" t="s">
        <v>106</v>
      </c>
      <c r="I27" s="20" t="s">
        <v>113</v>
      </c>
      <c r="J27" s="20" t="s">
        <v>28</v>
      </c>
      <c r="K27" s="20" t="s">
        <v>29</v>
      </c>
      <c r="L27" s="20" t="s">
        <v>29</v>
      </c>
      <c r="M27" s="21" t="s">
        <v>84</v>
      </c>
      <c r="N27" s="22" t="s">
        <v>85</v>
      </c>
      <c r="O27" s="23">
        <v>0</v>
      </c>
      <c r="P27" s="23">
        <v>0</v>
      </c>
      <c r="Q27" s="23">
        <v>0</v>
      </c>
      <c r="R27" s="23">
        <v>76096</v>
      </c>
      <c r="S27" s="23">
        <v>0</v>
      </c>
      <c r="T27" s="23">
        <v>0</v>
      </c>
      <c r="U27" s="24">
        <f>SUM(O27:T27)</f>
        <v>76096</v>
      </c>
    </row>
    <row r="28" spans="1:21" ht="12" customHeight="1" x14ac:dyDescent="0.2">
      <c r="A28" s="1">
        <v>57</v>
      </c>
      <c r="B28" s="19" t="s">
        <v>23</v>
      </c>
      <c r="C28" s="20" t="s">
        <v>24</v>
      </c>
      <c r="D28" s="20" t="s">
        <v>25</v>
      </c>
      <c r="E28" s="20" t="s">
        <v>26</v>
      </c>
      <c r="F28" s="20" t="s">
        <v>105</v>
      </c>
      <c r="G28" s="20" t="s">
        <v>27</v>
      </c>
      <c r="H28" s="20" t="s">
        <v>106</v>
      </c>
      <c r="I28" s="20" t="s">
        <v>113</v>
      </c>
      <c r="J28" s="20" t="s">
        <v>28</v>
      </c>
      <c r="K28" s="20" t="s">
        <v>29</v>
      </c>
      <c r="L28" s="20" t="s">
        <v>29</v>
      </c>
      <c r="M28" s="21" t="s">
        <v>88</v>
      </c>
      <c r="N28" s="22" t="s">
        <v>91</v>
      </c>
      <c r="O28" s="23">
        <v>0</v>
      </c>
      <c r="P28" s="23">
        <v>228859</v>
      </c>
      <c r="Q28" s="23">
        <v>0</v>
      </c>
      <c r="R28" s="23">
        <v>0</v>
      </c>
      <c r="S28" s="23">
        <v>0</v>
      </c>
      <c r="T28" s="23">
        <v>0</v>
      </c>
      <c r="U28" s="24">
        <f>SUM(O28:T28)</f>
        <v>228859</v>
      </c>
    </row>
    <row r="29" spans="1:21" ht="12" customHeight="1" x14ac:dyDescent="0.2">
      <c r="A29" s="1">
        <v>55</v>
      </c>
      <c r="B29" s="19" t="s">
        <v>23</v>
      </c>
      <c r="C29" s="20" t="s">
        <v>24</v>
      </c>
      <c r="D29" s="20" t="s">
        <v>25</v>
      </c>
      <c r="E29" s="20" t="s">
        <v>26</v>
      </c>
      <c r="F29" s="20" t="s">
        <v>105</v>
      </c>
      <c r="G29" s="20" t="s">
        <v>27</v>
      </c>
      <c r="H29" s="20" t="s">
        <v>106</v>
      </c>
      <c r="I29" s="20" t="s">
        <v>113</v>
      </c>
      <c r="J29" s="20" t="s">
        <v>28</v>
      </c>
      <c r="K29" s="20" t="s">
        <v>29</v>
      </c>
      <c r="L29" s="20" t="s">
        <v>29</v>
      </c>
      <c r="M29" s="21" t="s">
        <v>88</v>
      </c>
      <c r="N29" s="22" t="s">
        <v>89</v>
      </c>
      <c r="O29" s="23">
        <v>0</v>
      </c>
      <c r="P29" s="23">
        <v>0</v>
      </c>
      <c r="Q29" s="23">
        <v>158453</v>
      </c>
      <c r="R29" s="23">
        <v>0</v>
      </c>
      <c r="S29" s="23">
        <v>0</v>
      </c>
      <c r="T29" s="23">
        <v>0</v>
      </c>
      <c r="U29" s="24">
        <f>SUM(O29:T29)</f>
        <v>158453</v>
      </c>
    </row>
    <row r="30" spans="1:21" ht="12" customHeight="1" x14ac:dyDescent="0.2">
      <c r="A30" s="1">
        <v>60</v>
      </c>
      <c r="B30" s="19" t="s">
        <v>23</v>
      </c>
      <c r="C30" s="20" t="s">
        <v>24</v>
      </c>
      <c r="D30" s="20" t="s">
        <v>25</v>
      </c>
      <c r="E30" s="20" t="s">
        <v>26</v>
      </c>
      <c r="F30" s="20" t="s">
        <v>105</v>
      </c>
      <c r="G30" s="20" t="s">
        <v>27</v>
      </c>
      <c r="H30" s="20" t="s">
        <v>106</v>
      </c>
      <c r="I30" s="20" t="s">
        <v>113</v>
      </c>
      <c r="J30" s="20" t="s">
        <v>28</v>
      </c>
      <c r="K30" s="20" t="s">
        <v>29</v>
      </c>
      <c r="L30" s="20" t="s">
        <v>29</v>
      </c>
      <c r="M30" s="21" t="s">
        <v>110</v>
      </c>
      <c r="N30" s="22" t="s">
        <v>93</v>
      </c>
      <c r="O30" s="23">
        <v>2169118</v>
      </c>
      <c r="P30" s="23">
        <v>0</v>
      </c>
      <c r="Q30" s="23">
        <v>2545200</v>
      </c>
      <c r="R30" s="23">
        <v>0</v>
      </c>
      <c r="S30" s="23">
        <v>0</v>
      </c>
      <c r="T30" s="23">
        <v>0</v>
      </c>
      <c r="U30" s="24">
        <f>SUM(O30:T30)</f>
        <v>4714318</v>
      </c>
    </row>
    <row r="31" spans="1:21" ht="12" customHeight="1" x14ac:dyDescent="0.2">
      <c r="A31" s="1">
        <v>63</v>
      </c>
      <c r="B31" s="19" t="s">
        <v>23</v>
      </c>
      <c r="C31" s="20" t="s">
        <v>24</v>
      </c>
      <c r="D31" s="20" t="s">
        <v>25</v>
      </c>
      <c r="E31" s="20" t="s">
        <v>26</v>
      </c>
      <c r="F31" s="20" t="s">
        <v>105</v>
      </c>
      <c r="G31" s="20" t="s">
        <v>27</v>
      </c>
      <c r="H31" s="20" t="s">
        <v>106</v>
      </c>
      <c r="I31" s="20" t="s">
        <v>113</v>
      </c>
      <c r="J31" s="20" t="s">
        <v>28</v>
      </c>
      <c r="K31" s="20" t="s">
        <v>29</v>
      </c>
      <c r="L31" s="20" t="s">
        <v>29</v>
      </c>
      <c r="M31" s="21" t="s">
        <v>96</v>
      </c>
      <c r="N31" s="22" t="s">
        <v>97</v>
      </c>
      <c r="O31" s="23">
        <v>0</v>
      </c>
      <c r="P31" s="23">
        <v>0</v>
      </c>
      <c r="Q31" s="23">
        <f>88237+1861200</f>
        <v>1949437</v>
      </c>
      <c r="R31" s="23">
        <v>0</v>
      </c>
      <c r="S31" s="23">
        <v>0</v>
      </c>
      <c r="T31" s="23">
        <v>0</v>
      </c>
      <c r="U31" s="24">
        <f>SUM(O31:T31)</f>
        <v>1949437</v>
      </c>
    </row>
    <row r="32" spans="1:21" ht="12" customHeight="1" x14ac:dyDescent="0.2">
      <c r="A32" s="1">
        <v>64</v>
      </c>
      <c r="B32" s="19" t="s">
        <v>23</v>
      </c>
      <c r="C32" s="20" t="s">
        <v>24</v>
      </c>
      <c r="D32" s="20" t="s">
        <v>25</v>
      </c>
      <c r="E32" s="20" t="s">
        <v>26</v>
      </c>
      <c r="F32" s="20" t="s">
        <v>105</v>
      </c>
      <c r="G32" s="20" t="s">
        <v>27</v>
      </c>
      <c r="H32" s="20" t="s">
        <v>106</v>
      </c>
      <c r="I32" s="20" t="s">
        <v>113</v>
      </c>
      <c r="J32" s="20" t="s">
        <v>28</v>
      </c>
      <c r="K32" s="20" t="s">
        <v>29</v>
      </c>
      <c r="L32" s="20" t="s">
        <v>29</v>
      </c>
      <c r="M32" s="21" t="s">
        <v>111</v>
      </c>
      <c r="N32" s="22" t="s">
        <v>98</v>
      </c>
      <c r="O32" s="23">
        <v>1529622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4">
        <f>SUM(O32:T32)</f>
        <v>1529622</v>
      </c>
    </row>
    <row r="33" spans="1:21" ht="12" customHeight="1" x14ac:dyDescent="0.2">
      <c r="A33" s="1">
        <v>65</v>
      </c>
      <c r="B33" s="19" t="s">
        <v>23</v>
      </c>
      <c r="C33" s="20" t="s">
        <v>24</v>
      </c>
      <c r="D33" s="20" t="s">
        <v>25</v>
      </c>
      <c r="E33" s="20" t="s">
        <v>26</v>
      </c>
      <c r="F33" s="20" t="s">
        <v>105</v>
      </c>
      <c r="G33" s="20" t="s">
        <v>27</v>
      </c>
      <c r="H33" s="20" t="s">
        <v>106</v>
      </c>
      <c r="I33" s="20" t="s">
        <v>113</v>
      </c>
      <c r="J33" s="20" t="s">
        <v>28</v>
      </c>
      <c r="K33" s="20" t="s">
        <v>29</v>
      </c>
      <c r="L33" s="20" t="s">
        <v>29</v>
      </c>
      <c r="M33" s="21" t="s">
        <v>99</v>
      </c>
      <c r="N33" s="22" t="s">
        <v>100</v>
      </c>
      <c r="O33" s="23">
        <v>0</v>
      </c>
      <c r="P33" s="23">
        <v>1178081</v>
      </c>
      <c r="Q33" s="23">
        <v>0</v>
      </c>
      <c r="R33" s="23">
        <v>0</v>
      </c>
      <c r="S33" s="23">
        <v>0</v>
      </c>
      <c r="T33" s="23">
        <v>0</v>
      </c>
      <c r="U33" s="24">
        <f>SUM(O33:T33)</f>
        <v>1178081</v>
      </c>
    </row>
    <row r="34" spans="1:21" ht="12" customHeight="1" x14ac:dyDescent="0.2">
      <c r="A34" s="1">
        <v>66</v>
      </c>
      <c r="B34" s="19" t="s">
        <v>23</v>
      </c>
      <c r="C34" s="20" t="s">
        <v>24</v>
      </c>
      <c r="D34" s="20" t="s">
        <v>25</v>
      </c>
      <c r="E34" s="20" t="s">
        <v>26</v>
      </c>
      <c r="F34" s="20" t="s">
        <v>105</v>
      </c>
      <c r="G34" s="20" t="s">
        <v>27</v>
      </c>
      <c r="H34" s="20" t="s">
        <v>106</v>
      </c>
      <c r="I34" s="20" t="s">
        <v>113</v>
      </c>
      <c r="J34" s="20" t="s">
        <v>28</v>
      </c>
      <c r="K34" s="20" t="s">
        <v>29</v>
      </c>
      <c r="L34" s="20" t="s">
        <v>29</v>
      </c>
      <c r="M34" s="21" t="s">
        <v>101</v>
      </c>
      <c r="N34" s="22" t="s">
        <v>102</v>
      </c>
      <c r="O34" s="23">
        <v>0</v>
      </c>
      <c r="P34" s="23">
        <v>0</v>
      </c>
      <c r="Q34" s="23">
        <v>0</v>
      </c>
      <c r="R34" s="23">
        <v>33193</v>
      </c>
      <c r="S34" s="23">
        <v>0</v>
      </c>
      <c r="T34" s="23">
        <v>0</v>
      </c>
      <c r="U34" s="24">
        <f>SUM(O34:T34)</f>
        <v>33193</v>
      </c>
    </row>
    <row r="35" spans="1:21" ht="12" customHeight="1" x14ac:dyDescent="0.2">
      <c r="A35" s="1">
        <v>68</v>
      </c>
      <c r="B35" s="19" t="s">
        <v>23</v>
      </c>
      <c r="C35" s="20" t="s">
        <v>24</v>
      </c>
      <c r="D35" s="20" t="s">
        <v>25</v>
      </c>
      <c r="E35" s="20" t="s">
        <v>26</v>
      </c>
      <c r="F35" s="20" t="s">
        <v>105</v>
      </c>
      <c r="G35" s="20" t="s">
        <v>27</v>
      </c>
      <c r="H35" s="20" t="s">
        <v>106</v>
      </c>
      <c r="I35" s="20" t="s">
        <v>113</v>
      </c>
      <c r="J35" s="20" t="s">
        <v>28</v>
      </c>
      <c r="K35" s="20" t="s">
        <v>29</v>
      </c>
      <c r="L35" s="20" t="s">
        <v>29</v>
      </c>
      <c r="M35" s="21" t="s">
        <v>103</v>
      </c>
      <c r="N35" s="22" t="s">
        <v>104</v>
      </c>
      <c r="O35" s="23">
        <v>0</v>
      </c>
      <c r="P35" s="23">
        <v>484151</v>
      </c>
      <c r="Q35" s="23">
        <v>0</v>
      </c>
      <c r="R35" s="23">
        <v>0</v>
      </c>
      <c r="S35" s="23">
        <v>0</v>
      </c>
      <c r="T35" s="23">
        <v>0</v>
      </c>
      <c r="U35" s="24">
        <f>SUM(O35:T35)</f>
        <v>484151</v>
      </c>
    </row>
    <row r="36" spans="1:21" ht="12" customHeight="1" x14ac:dyDescent="0.2">
      <c r="A36" s="1">
        <v>9</v>
      </c>
      <c r="B36" s="19" t="s">
        <v>23</v>
      </c>
      <c r="C36" s="20" t="s">
        <v>24</v>
      </c>
      <c r="D36" s="20" t="s">
        <v>25</v>
      </c>
      <c r="E36" s="20" t="s">
        <v>26</v>
      </c>
      <c r="F36" s="20" t="s">
        <v>105</v>
      </c>
      <c r="G36" s="20" t="s">
        <v>27</v>
      </c>
      <c r="H36" s="20" t="s">
        <v>106</v>
      </c>
      <c r="I36" s="20" t="s">
        <v>113</v>
      </c>
      <c r="J36" s="20" t="s">
        <v>28</v>
      </c>
      <c r="K36" s="20" t="s">
        <v>29</v>
      </c>
      <c r="L36" s="20" t="s">
        <v>29</v>
      </c>
      <c r="M36" s="21" t="s">
        <v>108</v>
      </c>
      <c r="N36" s="22" t="s">
        <v>37</v>
      </c>
      <c r="O36" s="23">
        <v>621949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f>SUM(O36:T36)</f>
        <v>621949</v>
      </c>
    </row>
    <row r="37" spans="1:21" ht="12" customHeight="1" x14ac:dyDescent="0.2">
      <c r="A37" s="1">
        <v>24</v>
      </c>
      <c r="B37" s="19" t="s">
        <v>23</v>
      </c>
      <c r="C37" s="20" t="s">
        <v>24</v>
      </c>
      <c r="D37" s="20" t="s">
        <v>25</v>
      </c>
      <c r="E37" s="20" t="s">
        <v>26</v>
      </c>
      <c r="F37" s="20" t="s">
        <v>105</v>
      </c>
      <c r="G37" s="20" t="s">
        <v>27</v>
      </c>
      <c r="H37" s="20" t="s">
        <v>106</v>
      </c>
      <c r="I37" s="20" t="s">
        <v>113</v>
      </c>
      <c r="J37" s="20" t="s">
        <v>28</v>
      </c>
      <c r="K37" s="20" t="s">
        <v>29</v>
      </c>
      <c r="L37" s="20" t="s">
        <v>29</v>
      </c>
      <c r="M37" s="21" t="s">
        <v>53</v>
      </c>
      <c r="N37" s="22" t="s">
        <v>55</v>
      </c>
      <c r="O37" s="23">
        <v>0</v>
      </c>
      <c r="P37" s="23">
        <v>4330135</v>
      </c>
      <c r="Q37" s="23">
        <v>0</v>
      </c>
      <c r="R37" s="23">
        <v>0</v>
      </c>
      <c r="S37" s="23">
        <v>0</v>
      </c>
      <c r="T37" s="23">
        <v>0</v>
      </c>
      <c r="U37" s="24">
        <f>SUM(O37:T37)</f>
        <v>4330135</v>
      </c>
    </row>
    <row r="38" spans="1:21" ht="12" customHeight="1" x14ac:dyDescent="0.2">
      <c r="A38" s="1">
        <v>25</v>
      </c>
      <c r="B38" s="19" t="s">
        <v>23</v>
      </c>
      <c r="C38" s="20" t="s">
        <v>24</v>
      </c>
      <c r="D38" s="20" t="s">
        <v>25</v>
      </c>
      <c r="E38" s="20" t="s">
        <v>26</v>
      </c>
      <c r="F38" s="20" t="s">
        <v>105</v>
      </c>
      <c r="G38" s="20" t="s">
        <v>27</v>
      </c>
      <c r="H38" s="20" t="s">
        <v>106</v>
      </c>
      <c r="I38" s="20" t="s">
        <v>113</v>
      </c>
      <c r="J38" s="20" t="s">
        <v>28</v>
      </c>
      <c r="K38" s="20" t="s">
        <v>29</v>
      </c>
      <c r="L38" s="20" t="s">
        <v>29</v>
      </c>
      <c r="M38" s="21" t="s">
        <v>53</v>
      </c>
      <c r="N38" s="22" t="s">
        <v>56</v>
      </c>
      <c r="O38" s="23">
        <v>0</v>
      </c>
      <c r="P38" s="23">
        <v>321441</v>
      </c>
      <c r="Q38" s="23">
        <v>0</v>
      </c>
      <c r="R38" s="23">
        <v>0</v>
      </c>
      <c r="S38" s="23">
        <v>0</v>
      </c>
      <c r="T38" s="23">
        <v>0</v>
      </c>
      <c r="U38" s="24">
        <f>SUM(O38:T38)</f>
        <v>321441</v>
      </c>
    </row>
    <row r="39" spans="1:21" ht="12" customHeight="1" x14ac:dyDescent="0.2">
      <c r="A39" s="1">
        <v>36</v>
      </c>
      <c r="B39" s="19" t="s">
        <v>23</v>
      </c>
      <c r="C39" s="20" t="s">
        <v>24</v>
      </c>
      <c r="D39" s="20" t="s">
        <v>25</v>
      </c>
      <c r="E39" s="20" t="s">
        <v>26</v>
      </c>
      <c r="F39" s="20" t="s">
        <v>105</v>
      </c>
      <c r="G39" s="20" t="s">
        <v>27</v>
      </c>
      <c r="H39" s="20" t="s">
        <v>106</v>
      </c>
      <c r="I39" s="20" t="s">
        <v>113</v>
      </c>
      <c r="J39" s="20" t="s">
        <v>28</v>
      </c>
      <c r="K39" s="20" t="s">
        <v>29</v>
      </c>
      <c r="L39" s="20" t="s">
        <v>29</v>
      </c>
      <c r="M39" s="21" t="s">
        <v>64</v>
      </c>
      <c r="N39" s="22" t="s">
        <v>67</v>
      </c>
      <c r="O39" s="23">
        <v>0</v>
      </c>
      <c r="P39" s="23">
        <v>0</v>
      </c>
      <c r="Q39" s="23">
        <v>0</v>
      </c>
      <c r="R39" s="23">
        <v>214792</v>
      </c>
      <c r="S39" s="23">
        <v>0</v>
      </c>
      <c r="T39" s="23">
        <v>0</v>
      </c>
      <c r="U39" s="24">
        <f>SUM(O39:T39)</f>
        <v>214792</v>
      </c>
    </row>
    <row r="40" spans="1:21" ht="12" customHeight="1" x14ac:dyDescent="0.2">
      <c r="A40" s="1">
        <v>35</v>
      </c>
      <c r="B40" s="19" t="s">
        <v>23</v>
      </c>
      <c r="C40" s="20" t="s">
        <v>24</v>
      </c>
      <c r="D40" s="20" t="s">
        <v>25</v>
      </c>
      <c r="E40" s="20" t="s">
        <v>26</v>
      </c>
      <c r="F40" s="20" t="s">
        <v>105</v>
      </c>
      <c r="G40" s="20" t="s">
        <v>27</v>
      </c>
      <c r="H40" s="20" t="s">
        <v>106</v>
      </c>
      <c r="I40" s="20" t="s">
        <v>113</v>
      </c>
      <c r="J40" s="20" t="s">
        <v>28</v>
      </c>
      <c r="K40" s="20" t="s">
        <v>29</v>
      </c>
      <c r="L40" s="20" t="s">
        <v>29</v>
      </c>
      <c r="M40" s="21" t="s">
        <v>64</v>
      </c>
      <c r="N40" s="22" t="s">
        <v>66</v>
      </c>
      <c r="O40" s="23">
        <v>0</v>
      </c>
      <c r="P40" s="23">
        <v>0</v>
      </c>
      <c r="Q40" s="23">
        <v>151801</v>
      </c>
      <c r="R40" s="23">
        <v>0</v>
      </c>
      <c r="S40" s="23">
        <v>0</v>
      </c>
      <c r="T40" s="23">
        <v>0</v>
      </c>
      <c r="U40" s="24">
        <f>SUM(O40:T40)</f>
        <v>151801</v>
      </c>
    </row>
    <row r="41" spans="1:21" ht="12" customHeight="1" x14ac:dyDescent="0.2">
      <c r="A41" s="1">
        <v>37</v>
      </c>
      <c r="B41" s="19" t="s">
        <v>23</v>
      </c>
      <c r="C41" s="20" t="s">
        <v>24</v>
      </c>
      <c r="D41" s="20" t="s">
        <v>25</v>
      </c>
      <c r="E41" s="20" t="s">
        <v>26</v>
      </c>
      <c r="F41" s="20" t="s">
        <v>105</v>
      </c>
      <c r="G41" s="20" t="s">
        <v>27</v>
      </c>
      <c r="H41" s="20" t="s">
        <v>106</v>
      </c>
      <c r="I41" s="20" t="s">
        <v>113</v>
      </c>
      <c r="J41" s="20" t="s">
        <v>28</v>
      </c>
      <c r="K41" s="20" t="s">
        <v>29</v>
      </c>
      <c r="L41" s="20" t="s">
        <v>29</v>
      </c>
      <c r="M41" s="21" t="s">
        <v>64</v>
      </c>
      <c r="N41" s="22" t="s">
        <v>68</v>
      </c>
      <c r="O41" s="23">
        <v>0</v>
      </c>
      <c r="P41" s="23">
        <v>0</v>
      </c>
      <c r="Q41" s="23">
        <v>165953</v>
      </c>
      <c r="R41" s="23">
        <v>0</v>
      </c>
      <c r="S41" s="23">
        <v>0</v>
      </c>
      <c r="T41" s="23">
        <v>0</v>
      </c>
      <c r="U41" s="24">
        <f>SUM(O41:T41)</f>
        <v>165953</v>
      </c>
    </row>
    <row r="42" spans="1:21" ht="12" customHeight="1" x14ac:dyDescent="0.2">
      <c r="A42" s="1">
        <v>39</v>
      </c>
      <c r="B42" s="19" t="s">
        <v>23</v>
      </c>
      <c r="C42" s="20" t="s">
        <v>24</v>
      </c>
      <c r="D42" s="20" t="s">
        <v>25</v>
      </c>
      <c r="E42" s="20" t="s">
        <v>26</v>
      </c>
      <c r="F42" s="20" t="s">
        <v>105</v>
      </c>
      <c r="G42" s="20" t="s">
        <v>27</v>
      </c>
      <c r="H42" s="20" t="s">
        <v>106</v>
      </c>
      <c r="I42" s="20" t="s">
        <v>113</v>
      </c>
      <c r="J42" s="20" t="s">
        <v>28</v>
      </c>
      <c r="K42" s="20" t="s">
        <v>29</v>
      </c>
      <c r="L42" s="20" t="s">
        <v>29</v>
      </c>
      <c r="M42" s="21" t="s">
        <v>64</v>
      </c>
      <c r="N42" s="22" t="s">
        <v>70</v>
      </c>
      <c r="O42" s="23">
        <v>0</v>
      </c>
      <c r="P42" s="23">
        <v>0</v>
      </c>
      <c r="Q42" s="23">
        <v>289827</v>
      </c>
      <c r="R42" s="23">
        <v>0</v>
      </c>
      <c r="S42" s="23">
        <v>0</v>
      </c>
      <c r="T42" s="23">
        <v>0</v>
      </c>
      <c r="U42" s="24">
        <f>SUM(O42:T42)</f>
        <v>289827</v>
      </c>
    </row>
    <row r="43" spans="1:21" ht="12" customHeight="1" x14ac:dyDescent="0.2">
      <c r="A43" s="1">
        <v>38</v>
      </c>
      <c r="B43" s="19" t="s">
        <v>23</v>
      </c>
      <c r="C43" s="20" t="s">
        <v>24</v>
      </c>
      <c r="D43" s="20" t="s">
        <v>25</v>
      </c>
      <c r="E43" s="20" t="s">
        <v>26</v>
      </c>
      <c r="F43" s="20" t="s">
        <v>105</v>
      </c>
      <c r="G43" s="20" t="s">
        <v>27</v>
      </c>
      <c r="H43" s="20" t="s">
        <v>106</v>
      </c>
      <c r="I43" s="20" t="s">
        <v>113</v>
      </c>
      <c r="J43" s="20" t="s">
        <v>28</v>
      </c>
      <c r="K43" s="20" t="s">
        <v>29</v>
      </c>
      <c r="L43" s="20" t="s">
        <v>29</v>
      </c>
      <c r="M43" s="21" t="s">
        <v>64</v>
      </c>
      <c r="N43" s="22" t="s">
        <v>69</v>
      </c>
      <c r="O43" s="23">
        <v>0</v>
      </c>
      <c r="P43" s="23">
        <v>0</v>
      </c>
      <c r="Q43" s="23">
        <v>20180</v>
      </c>
      <c r="R43" s="23">
        <v>0</v>
      </c>
      <c r="S43" s="23">
        <v>0</v>
      </c>
      <c r="T43" s="23">
        <v>0</v>
      </c>
      <c r="U43" s="24">
        <f>SUM(O43:T43)</f>
        <v>20180</v>
      </c>
    </row>
    <row r="44" spans="1:21" ht="12" customHeight="1" x14ac:dyDescent="0.2">
      <c r="A44" s="1">
        <v>40</v>
      </c>
      <c r="B44" s="19" t="s">
        <v>23</v>
      </c>
      <c r="C44" s="20" t="s">
        <v>24</v>
      </c>
      <c r="D44" s="20" t="s">
        <v>25</v>
      </c>
      <c r="E44" s="20" t="s">
        <v>26</v>
      </c>
      <c r="F44" s="20" t="s">
        <v>105</v>
      </c>
      <c r="G44" s="20" t="s">
        <v>27</v>
      </c>
      <c r="H44" s="20" t="s">
        <v>106</v>
      </c>
      <c r="I44" s="20" t="s">
        <v>113</v>
      </c>
      <c r="J44" s="20" t="s">
        <v>28</v>
      </c>
      <c r="K44" s="20" t="s">
        <v>29</v>
      </c>
      <c r="L44" s="20" t="s">
        <v>29</v>
      </c>
      <c r="M44" s="21" t="s">
        <v>64</v>
      </c>
      <c r="N44" s="22" t="s">
        <v>71</v>
      </c>
      <c r="O44" s="23">
        <v>0</v>
      </c>
      <c r="P44" s="23">
        <v>0</v>
      </c>
      <c r="Q44" s="23">
        <v>0</v>
      </c>
      <c r="R44" s="23">
        <v>71566</v>
      </c>
      <c r="S44" s="23">
        <v>0</v>
      </c>
      <c r="T44" s="23">
        <v>0</v>
      </c>
      <c r="U44" s="24">
        <f>SUM(O44:T44)</f>
        <v>71566</v>
      </c>
    </row>
    <row r="45" spans="1:21" ht="12" customHeight="1" x14ac:dyDescent="0.2">
      <c r="A45" s="1">
        <v>45</v>
      </c>
      <c r="B45" s="19" t="s">
        <v>23</v>
      </c>
      <c r="C45" s="20" t="s">
        <v>24</v>
      </c>
      <c r="D45" s="20" t="s">
        <v>25</v>
      </c>
      <c r="E45" s="20" t="s">
        <v>26</v>
      </c>
      <c r="F45" s="20" t="s">
        <v>105</v>
      </c>
      <c r="G45" s="20" t="s">
        <v>27</v>
      </c>
      <c r="H45" s="20" t="s">
        <v>106</v>
      </c>
      <c r="I45" s="20" t="s">
        <v>113</v>
      </c>
      <c r="J45" s="20" t="s">
        <v>28</v>
      </c>
      <c r="K45" s="20" t="s">
        <v>29</v>
      </c>
      <c r="L45" s="20" t="s">
        <v>29</v>
      </c>
      <c r="M45" s="21" t="s">
        <v>72</v>
      </c>
      <c r="N45" s="22" t="s">
        <v>75</v>
      </c>
      <c r="O45" s="23">
        <v>0</v>
      </c>
      <c r="P45" s="23">
        <v>0</v>
      </c>
      <c r="Q45" s="23">
        <v>0</v>
      </c>
      <c r="R45" s="23">
        <v>203692</v>
      </c>
      <c r="S45" s="23">
        <v>0</v>
      </c>
      <c r="T45" s="23">
        <v>0</v>
      </c>
      <c r="U45" s="24">
        <f>SUM(O45:T45)</f>
        <v>203692</v>
      </c>
    </row>
    <row r="46" spans="1:21" ht="12" customHeight="1" x14ac:dyDescent="0.2">
      <c r="A46" s="1">
        <v>48</v>
      </c>
      <c r="B46" s="19" t="s">
        <v>23</v>
      </c>
      <c r="C46" s="20" t="s">
        <v>24</v>
      </c>
      <c r="D46" s="20" t="s">
        <v>25</v>
      </c>
      <c r="E46" s="20" t="s">
        <v>26</v>
      </c>
      <c r="F46" s="20" t="s">
        <v>105</v>
      </c>
      <c r="G46" s="20" t="s">
        <v>27</v>
      </c>
      <c r="H46" s="20" t="s">
        <v>106</v>
      </c>
      <c r="I46" s="20" t="s">
        <v>113</v>
      </c>
      <c r="J46" s="20" t="s">
        <v>28</v>
      </c>
      <c r="K46" s="20" t="s">
        <v>29</v>
      </c>
      <c r="L46" s="20" t="s">
        <v>29</v>
      </c>
      <c r="M46" s="21" t="s">
        <v>109</v>
      </c>
      <c r="N46" s="22" t="s">
        <v>79</v>
      </c>
      <c r="O46" s="23">
        <v>0</v>
      </c>
      <c r="P46" s="23">
        <v>0</v>
      </c>
      <c r="Q46" s="23">
        <v>0</v>
      </c>
      <c r="R46" s="23">
        <v>613725</v>
      </c>
      <c r="S46" s="23">
        <v>0</v>
      </c>
      <c r="T46" s="23">
        <v>0</v>
      </c>
      <c r="U46" s="24">
        <f>SUM(O46:T46)</f>
        <v>613725</v>
      </c>
    </row>
    <row r="47" spans="1:21" ht="12" customHeight="1" x14ac:dyDescent="0.2">
      <c r="A47" s="1">
        <v>53</v>
      </c>
      <c r="B47" s="19" t="s">
        <v>23</v>
      </c>
      <c r="C47" s="20" t="s">
        <v>24</v>
      </c>
      <c r="D47" s="20" t="s">
        <v>25</v>
      </c>
      <c r="E47" s="20" t="s">
        <v>26</v>
      </c>
      <c r="F47" s="20" t="s">
        <v>105</v>
      </c>
      <c r="G47" s="20" t="s">
        <v>27</v>
      </c>
      <c r="H47" s="20" t="s">
        <v>106</v>
      </c>
      <c r="I47" s="20" t="s">
        <v>113</v>
      </c>
      <c r="J47" s="20" t="s">
        <v>28</v>
      </c>
      <c r="K47" s="20" t="s">
        <v>29</v>
      </c>
      <c r="L47" s="20" t="s">
        <v>29</v>
      </c>
      <c r="M47" s="21" t="s">
        <v>84</v>
      </c>
      <c r="N47" s="22" t="s">
        <v>86</v>
      </c>
      <c r="O47" s="23">
        <v>313424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4">
        <f>SUM(O47:T47)</f>
        <v>313424</v>
      </c>
    </row>
    <row r="48" spans="1:21" ht="12" customHeight="1" x14ac:dyDescent="0.2">
      <c r="A48" s="1">
        <v>58</v>
      </c>
      <c r="B48" s="19" t="s">
        <v>23</v>
      </c>
      <c r="C48" s="20" t="s">
        <v>24</v>
      </c>
      <c r="D48" s="20" t="s">
        <v>25</v>
      </c>
      <c r="E48" s="20" t="s">
        <v>26</v>
      </c>
      <c r="F48" s="20" t="s">
        <v>105</v>
      </c>
      <c r="G48" s="20" t="s">
        <v>27</v>
      </c>
      <c r="H48" s="20" t="s">
        <v>106</v>
      </c>
      <c r="I48" s="20" t="s">
        <v>113</v>
      </c>
      <c r="J48" s="20" t="s">
        <v>28</v>
      </c>
      <c r="K48" s="20" t="s">
        <v>29</v>
      </c>
      <c r="L48" s="20" t="s">
        <v>29</v>
      </c>
      <c r="M48" s="21" t="s">
        <v>88</v>
      </c>
      <c r="N48" s="22" t="s">
        <v>92</v>
      </c>
      <c r="O48" s="23">
        <v>0</v>
      </c>
      <c r="P48" s="23">
        <v>0</v>
      </c>
      <c r="Q48" s="23">
        <v>0</v>
      </c>
      <c r="R48" s="23">
        <v>227677.76</v>
      </c>
      <c r="S48" s="23">
        <v>0</v>
      </c>
      <c r="T48" s="23">
        <v>0</v>
      </c>
      <c r="U48" s="24">
        <f>SUM(O48:T48)</f>
        <v>227677.76</v>
      </c>
    </row>
    <row r="49" spans="1:21" ht="12" customHeight="1" x14ac:dyDescent="0.2">
      <c r="A49" s="1">
        <v>56</v>
      </c>
      <c r="B49" s="19" t="s">
        <v>23</v>
      </c>
      <c r="C49" s="20" t="s">
        <v>24</v>
      </c>
      <c r="D49" s="20" t="s">
        <v>25</v>
      </c>
      <c r="E49" s="20" t="s">
        <v>26</v>
      </c>
      <c r="F49" s="20" t="s">
        <v>105</v>
      </c>
      <c r="G49" s="20" t="s">
        <v>27</v>
      </c>
      <c r="H49" s="20" t="s">
        <v>106</v>
      </c>
      <c r="I49" s="20" t="s">
        <v>113</v>
      </c>
      <c r="J49" s="20" t="s">
        <v>28</v>
      </c>
      <c r="K49" s="20" t="s">
        <v>29</v>
      </c>
      <c r="L49" s="20" t="s">
        <v>29</v>
      </c>
      <c r="M49" s="21" t="s">
        <v>88</v>
      </c>
      <c r="N49" s="22" t="s">
        <v>90</v>
      </c>
      <c r="O49" s="23">
        <v>0</v>
      </c>
      <c r="P49" s="23">
        <v>0</v>
      </c>
      <c r="Q49" s="23">
        <v>0</v>
      </c>
      <c r="R49" s="23">
        <v>902742</v>
      </c>
      <c r="S49" s="23">
        <v>0</v>
      </c>
      <c r="T49" s="23">
        <v>0</v>
      </c>
      <c r="U49" s="24">
        <f>SUM(O49:T49)</f>
        <v>902742</v>
      </c>
    </row>
    <row r="50" spans="1:21" ht="12" customHeight="1" x14ac:dyDescent="0.2">
      <c r="A50" s="1">
        <v>61</v>
      </c>
      <c r="B50" s="19" t="s">
        <v>23</v>
      </c>
      <c r="C50" s="20" t="s">
        <v>24</v>
      </c>
      <c r="D50" s="20" t="s">
        <v>25</v>
      </c>
      <c r="E50" s="20" t="s">
        <v>26</v>
      </c>
      <c r="F50" s="20" t="s">
        <v>105</v>
      </c>
      <c r="G50" s="20" t="s">
        <v>27</v>
      </c>
      <c r="H50" s="20" t="s">
        <v>106</v>
      </c>
      <c r="I50" s="20" t="s">
        <v>113</v>
      </c>
      <c r="J50" s="20" t="s">
        <v>28</v>
      </c>
      <c r="K50" s="20" t="s">
        <v>29</v>
      </c>
      <c r="L50" s="20" t="s">
        <v>29</v>
      </c>
      <c r="M50" s="21" t="s">
        <v>110</v>
      </c>
      <c r="N50" s="22" t="s">
        <v>94</v>
      </c>
      <c r="O50" s="23">
        <v>0</v>
      </c>
      <c r="P50" s="23">
        <v>0</v>
      </c>
      <c r="Q50" s="23">
        <v>660011</v>
      </c>
      <c r="R50" s="23">
        <v>0</v>
      </c>
      <c r="S50" s="23">
        <v>0</v>
      </c>
      <c r="T50" s="23">
        <v>0</v>
      </c>
      <c r="U50" s="24">
        <f>SUM(O50:T50)</f>
        <v>660011</v>
      </c>
    </row>
    <row r="51" spans="1:21" ht="12" customHeight="1" x14ac:dyDescent="0.2">
      <c r="A51" s="1">
        <v>10</v>
      </c>
      <c r="B51" s="19" t="s">
        <v>23</v>
      </c>
      <c r="C51" s="20" t="s">
        <v>24</v>
      </c>
      <c r="D51" s="20" t="s">
        <v>25</v>
      </c>
      <c r="E51" s="20" t="s">
        <v>26</v>
      </c>
      <c r="F51" s="20" t="s">
        <v>105</v>
      </c>
      <c r="G51" s="20" t="s">
        <v>27</v>
      </c>
      <c r="H51" s="20" t="s">
        <v>106</v>
      </c>
      <c r="I51" s="20" t="s">
        <v>113</v>
      </c>
      <c r="J51" s="20" t="s">
        <v>28</v>
      </c>
      <c r="K51" s="20" t="s">
        <v>29</v>
      </c>
      <c r="L51" s="20" t="s">
        <v>29</v>
      </c>
      <c r="M51" s="21" t="s">
        <v>108</v>
      </c>
      <c r="N51" s="22" t="s">
        <v>38</v>
      </c>
      <c r="O51" s="23">
        <v>0</v>
      </c>
      <c r="P51" s="23">
        <v>0</v>
      </c>
      <c r="Q51" s="23">
        <v>0</v>
      </c>
      <c r="R51" s="23">
        <v>557072</v>
      </c>
      <c r="S51" s="23">
        <v>0</v>
      </c>
      <c r="T51" s="23">
        <v>0</v>
      </c>
      <c r="U51" s="24">
        <f>SUM(O51:T51)</f>
        <v>557072</v>
      </c>
    </row>
    <row r="52" spans="1:21" ht="12" customHeight="1" x14ac:dyDescent="0.2">
      <c r="A52" s="1">
        <v>19</v>
      </c>
      <c r="B52" s="19" t="s">
        <v>23</v>
      </c>
      <c r="C52" s="20" t="s">
        <v>24</v>
      </c>
      <c r="D52" s="20" t="s">
        <v>25</v>
      </c>
      <c r="E52" s="20" t="s">
        <v>26</v>
      </c>
      <c r="F52" s="20" t="s">
        <v>105</v>
      </c>
      <c r="G52" s="20" t="s">
        <v>27</v>
      </c>
      <c r="H52" s="20" t="s">
        <v>106</v>
      </c>
      <c r="I52" s="20" t="s">
        <v>113</v>
      </c>
      <c r="J52" s="20" t="s">
        <v>28</v>
      </c>
      <c r="K52" s="20" t="s">
        <v>29</v>
      </c>
      <c r="L52" s="20" t="s">
        <v>29</v>
      </c>
      <c r="M52" s="21" t="s">
        <v>48</v>
      </c>
      <c r="N52" s="22" t="s">
        <v>50</v>
      </c>
      <c r="O52" s="23">
        <v>0</v>
      </c>
      <c r="P52" s="23">
        <v>362276</v>
      </c>
      <c r="Q52" s="23">
        <v>0</v>
      </c>
      <c r="R52" s="23">
        <v>0</v>
      </c>
      <c r="S52" s="23">
        <v>0</v>
      </c>
      <c r="T52" s="23">
        <v>0</v>
      </c>
      <c r="U52" s="24">
        <f>SUM(O52:T52)</f>
        <v>362276</v>
      </c>
    </row>
    <row r="53" spans="1:21" ht="12" customHeight="1" x14ac:dyDescent="0.2">
      <c r="A53" s="1">
        <v>27</v>
      </c>
      <c r="B53" s="19" t="s">
        <v>23</v>
      </c>
      <c r="C53" s="20" t="s">
        <v>24</v>
      </c>
      <c r="D53" s="20" t="s">
        <v>25</v>
      </c>
      <c r="E53" s="20" t="s">
        <v>26</v>
      </c>
      <c r="F53" s="20" t="s">
        <v>105</v>
      </c>
      <c r="G53" s="20" t="s">
        <v>27</v>
      </c>
      <c r="H53" s="20" t="s">
        <v>106</v>
      </c>
      <c r="I53" s="20" t="s">
        <v>113</v>
      </c>
      <c r="J53" s="20" t="s">
        <v>28</v>
      </c>
      <c r="K53" s="20" t="s">
        <v>29</v>
      </c>
      <c r="L53" s="20" t="s">
        <v>29</v>
      </c>
      <c r="M53" s="21" t="s">
        <v>57</v>
      </c>
      <c r="N53" s="22" t="s">
        <v>59</v>
      </c>
      <c r="O53" s="23">
        <v>0</v>
      </c>
      <c r="P53" s="23">
        <v>0</v>
      </c>
      <c r="Q53" s="23">
        <v>960429</v>
      </c>
      <c r="R53" s="23">
        <v>0</v>
      </c>
      <c r="S53" s="23">
        <v>0</v>
      </c>
      <c r="T53" s="23">
        <v>0</v>
      </c>
      <c r="U53" s="24">
        <f>SUM(O53:T53)</f>
        <v>960429</v>
      </c>
    </row>
    <row r="54" spans="1:21" ht="12" customHeight="1" x14ac:dyDescent="0.2">
      <c r="A54" s="1">
        <v>43</v>
      </c>
      <c r="B54" s="19" t="s">
        <v>23</v>
      </c>
      <c r="C54" s="20" t="s">
        <v>24</v>
      </c>
      <c r="D54" s="20" t="s">
        <v>25</v>
      </c>
      <c r="E54" s="20" t="s">
        <v>26</v>
      </c>
      <c r="F54" s="20" t="s">
        <v>105</v>
      </c>
      <c r="G54" s="20" t="s">
        <v>27</v>
      </c>
      <c r="H54" s="20" t="s">
        <v>106</v>
      </c>
      <c r="I54" s="20" t="s">
        <v>113</v>
      </c>
      <c r="J54" s="20" t="s">
        <v>28</v>
      </c>
      <c r="K54" s="20" t="s">
        <v>29</v>
      </c>
      <c r="L54" s="20" t="s">
        <v>29</v>
      </c>
      <c r="M54" s="21" t="s">
        <v>72</v>
      </c>
      <c r="N54" s="22" t="s">
        <v>74</v>
      </c>
      <c r="O54" s="23">
        <v>0</v>
      </c>
      <c r="P54" s="23">
        <v>579709</v>
      </c>
      <c r="Q54" s="23">
        <v>0</v>
      </c>
      <c r="R54" s="23">
        <v>0</v>
      </c>
      <c r="S54" s="23">
        <v>0</v>
      </c>
      <c r="T54" s="23">
        <v>0</v>
      </c>
      <c r="U54" s="24">
        <f>SUM(O54:T54)</f>
        <v>579709</v>
      </c>
    </row>
    <row r="55" spans="1:21" ht="12" customHeight="1" x14ac:dyDescent="0.2">
      <c r="A55" s="1">
        <v>49</v>
      </c>
      <c r="B55" s="19" t="s">
        <v>23</v>
      </c>
      <c r="C55" s="20" t="s">
        <v>24</v>
      </c>
      <c r="D55" s="20" t="s">
        <v>25</v>
      </c>
      <c r="E55" s="20" t="s">
        <v>26</v>
      </c>
      <c r="F55" s="20" t="s">
        <v>105</v>
      </c>
      <c r="G55" s="20" t="s">
        <v>27</v>
      </c>
      <c r="H55" s="20" t="s">
        <v>106</v>
      </c>
      <c r="I55" s="20" t="s">
        <v>113</v>
      </c>
      <c r="J55" s="20" t="s">
        <v>28</v>
      </c>
      <c r="K55" s="20" t="s">
        <v>29</v>
      </c>
      <c r="L55" s="20" t="s">
        <v>29</v>
      </c>
      <c r="M55" s="21" t="s">
        <v>109</v>
      </c>
      <c r="N55" s="22" t="s">
        <v>80</v>
      </c>
      <c r="O55" s="23">
        <v>0</v>
      </c>
      <c r="P55" s="23">
        <v>0</v>
      </c>
      <c r="Q55" s="23">
        <v>430508</v>
      </c>
      <c r="R55" s="23">
        <v>0</v>
      </c>
      <c r="S55" s="23">
        <v>0</v>
      </c>
      <c r="T55" s="23">
        <v>0</v>
      </c>
      <c r="U55" s="24">
        <f>SUM(O55:T55)</f>
        <v>430508</v>
      </c>
    </row>
    <row r="56" spans="1:21" ht="12" customHeight="1" x14ac:dyDescent="0.2">
      <c r="A56" s="1">
        <v>51</v>
      </c>
      <c r="B56" s="19" t="s">
        <v>23</v>
      </c>
      <c r="C56" s="20" t="s">
        <v>24</v>
      </c>
      <c r="D56" s="20" t="s">
        <v>25</v>
      </c>
      <c r="E56" s="20" t="s">
        <v>26</v>
      </c>
      <c r="F56" s="20" t="s">
        <v>105</v>
      </c>
      <c r="G56" s="20" t="s">
        <v>27</v>
      </c>
      <c r="H56" s="20" t="s">
        <v>106</v>
      </c>
      <c r="I56" s="20" t="s">
        <v>113</v>
      </c>
      <c r="J56" s="20" t="s">
        <v>28</v>
      </c>
      <c r="K56" s="20" t="s">
        <v>29</v>
      </c>
      <c r="L56" s="20" t="s">
        <v>29</v>
      </c>
      <c r="M56" s="21" t="s">
        <v>81</v>
      </c>
      <c r="N56" s="22" t="s">
        <v>83</v>
      </c>
      <c r="O56" s="23">
        <v>0</v>
      </c>
      <c r="P56" s="23">
        <v>237101</v>
      </c>
      <c r="Q56" s="23">
        <v>0</v>
      </c>
      <c r="R56" s="23">
        <v>0</v>
      </c>
      <c r="S56" s="23">
        <v>0</v>
      </c>
      <c r="T56" s="23">
        <v>0</v>
      </c>
      <c r="U56" s="24">
        <f>SUM(O56:T56)</f>
        <v>237101</v>
      </c>
    </row>
    <row r="57" spans="1:21" ht="12" customHeight="1" x14ac:dyDescent="0.2">
      <c r="A57" s="1">
        <v>54</v>
      </c>
      <c r="B57" s="19" t="s">
        <v>23</v>
      </c>
      <c r="C57" s="20" t="s">
        <v>24</v>
      </c>
      <c r="D57" s="20" t="s">
        <v>25</v>
      </c>
      <c r="E57" s="20" t="s">
        <v>26</v>
      </c>
      <c r="F57" s="20" t="s">
        <v>105</v>
      </c>
      <c r="G57" s="20" t="s">
        <v>27</v>
      </c>
      <c r="H57" s="20" t="s">
        <v>106</v>
      </c>
      <c r="I57" s="20" t="s">
        <v>113</v>
      </c>
      <c r="J57" s="20" t="s">
        <v>28</v>
      </c>
      <c r="K57" s="20" t="s">
        <v>29</v>
      </c>
      <c r="L57" s="20" t="s">
        <v>29</v>
      </c>
      <c r="M57" s="21" t="s">
        <v>84</v>
      </c>
      <c r="N57" s="22" t="s">
        <v>87</v>
      </c>
      <c r="O57" s="23">
        <v>0</v>
      </c>
      <c r="P57" s="23">
        <v>0</v>
      </c>
      <c r="Q57" s="23">
        <v>0</v>
      </c>
      <c r="R57" s="23">
        <v>215786</v>
      </c>
      <c r="S57" s="23">
        <v>0</v>
      </c>
      <c r="T57" s="23">
        <v>0</v>
      </c>
      <c r="U57" s="24">
        <f>SUM(O57:T57)</f>
        <v>215786</v>
      </c>
    </row>
    <row r="58" spans="1:21" ht="12" customHeight="1" thickBot="1" x14ac:dyDescent="0.25">
      <c r="A58" s="1">
        <v>62</v>
      </c>
      <c r="B58" s="25" t="s">
        <v>23</v>
      </c>
      <c r="C58" s="26" t="s">
        <v>24</v>
      </c>
      <c r="D58" s="26" t="s">
        <v>25</v>
      </c>
      <c r="E58" s="26" t="s">
        <v>26</v>
      </c>
      <c r="F58" s="26" t="s">
        <v>105</v>
      </c>
      <c r="G58" s="26" t="s">
        <v>27</v>
      </c>
      <c r="H58" s="26" t="s">
        <v>106</v>
      </c>
      <c r="I58" s="26" t="s">
        <v>113</v>
      </c>
      <c r="J58" s="26" t="s">
        <v>28</v>
      </c>
      <c r="K58" s="26" t="s">
        <v>29</v>
      </c>
      <c r="L58" s="26" t="s">
        <v>29</v>
      </c>
      <c r="M58" s="27" t="s">
        <v>110</v>
      </c>
      <c r="N58" s="34" t="s">
        <v>95</v>
      </c>
      <c r="O58" s="28">
        <v>0</v>
      </c>
      <c r="P58" s="28">
        <v>0</v>
      </c>
      <c r="Q58" s="28">
        <v>0</v>
      </c>
      <c r="R58" s="28">
        <v>371752</v>
      </c>
      <c r="S58" s="28">
        <v>0</v>
      </c>
      <c r="T58" s="28">
        <v>0</v>
      </c>
      <c r="U58" s="35">
        <f>SUM(O58:T58)</f>
        <v>371752</v>
      </c>
    </row>
    <row r="59" spans="1:21" ht="12" customHeight="1" thickBot="1" x14ac:dyDescent="0.25"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7" t="s">
        <v>22</v>
      </c>
      <c r="O59" s="31">
        <f t="shared" ref="O59:U59" si="0">SUM(O6:O58)</f>
        <v>14320423</v>
      </c>
      <c r="P59" s="38">
        <f t="shared" si="0"/>
        <v>29840553</v>
      </c>
      <c r="Q59" s="31">
        <f t="shared" si="0"/>
        <v>10705396</v>
      </c>
      <c r="R59" s="31">
        <f t="shared" si="0"/>
        <v>16534579.76</v>
      </c>
      <c r="S59" s="31">
        <f t="shared" si="0"/>
        <v>0</v>
      </c>
      <c r="T59" s="31">
        <f t="shared" si="0"/>
        <v>0</v>
      </c>
      <c r="U59" s="36">
        <f t="shared" si="0"/>
        <v>71400951.75999999</v>
      </c>
    </row>
    <row r="60" spans="1:21" x14ac:dyDescent="0.2">
      <c r="P60" s="40"/>
    </row>
  </sheetData>
  <autoFilter ref="B4:N59"/>
  <printOptions horizontalCentered="1" verticalCentered="1"/>
  <pageMargins left="0" right="0" top="0.35433070866141736" bottom="0.15748031496062992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AsigInic</vt:lpstr>
      <vt:lpstr>AsigInic!Área_de_impresión</vt:lpstr>
      <vt:lpstr>AsigInic!Títulos_a_imprimir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ORTEGA CORTES</dc:creator>
  <cp:lastModifiedBy>Armando Meléndez Ortega</cp:lastModifiedBy>
  <cp:lastPrinted>2017-10-13T22:59:48Z</cp:lastPrinted>
  <dcterms:created xsi:type="dcterms:W3CDTF">2017-10-13T17:53:42Z</dcterms:created>
  <dcterms:modified xsi:type="dcterms:W3CDTF">2017-10-13T22:59:52Z</dcterms:modified>
</cp:coreProperties>
</file>